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használó\OneDrive\OneDrive - Sporthorgász Egyesületek Vas Megyei Szöv\Szövetség\Vegyes\2018\"/>
    </mc:Choice>
  </mc:AlternateContent>
  <bookViews>
    <workbookView xWindow="0" yWindow="0" windowWidth="19200" windowHeight="1159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D94" i="1" l="1"/>
  <c r="D90" i="1"/>
  <c r="D91" i="1" l="1"/>
  <c r="D92" i="1"/>
  <c r="D93" i="1"/>
  <c r="D95" i="1"/>
  <c r="D96" i="1"/>
  <c r="D97" i="1"/>
  <c r="D98" i="1"/>
  <c r="D99" i="1"/>
  <c r="D100" i="1"/>
  <c r="D101" i="1"/>
  <c r="D102" i="1"/>
  <c r="D103" i="1"/>
  <c r="D104" i="1"/>
  <c r="D105" i="1"/>
  <c r="D106" i="1"/>
  <c r="D89" i="1"/>
  <c r="D107" i="1" s="1"/>
  <c r="C92" i="1" l="1"/>
  <c r="C102" i="1"/>
  <c r="C97" i="1"/>
  <c r="C99" i="1"/>
  <c r="C106" i="1"/>
  <c r="C101" i="1"/>
  <c r="C91" i="1" l="1"/>
  <c r="C105" i="1"/>
  <c r="C95" i="1"/>
  <c r="C103" i="1"/>
  <c r="C89" i="1"/>
  <c r="C90" i="1"/>
  <c r="C104" i="1"/>
  <c r="C100" i="1"/>
  <c r="C96" i="1"/>
  <c r="C93" i="1"/>
  <c r="C98" i="1"/>
  <c r="C94" i="1"/>
  <c r="D16" i="2"/>
  <c r="D9" i="2"/>
  <c r="D14" i="2"/>
  <c r="D20" i="2"/>
  <c r="D8" i="2"/>
  <c r="D3" i="2"/>
  <c r="D7" i="2"/>
  <c r="D13" i="2"/>
  <c r="D19" i="2"/>
  <c r="D15" i="2"/>
  <c r="D12" i="2"/>
  <c r="D18" i="2"/>
  <c r="D10" i="2"/>
  <c r="D4" i="2"/>
  <c r="D21" i="2"/>
  <c r="D6" i="2"/>
  <c r="D17" i="2"/>
  <c r="D2" i="2"/>
  <c r="D11" i="2"/>
  <c r="C18" i="2"/>
  <c r="E18" i="2"/>
  <c r="C16" i="2"/>
  <c r="E16" i="2"/>
  <c r="C14" i="2"/>
  <c r="E14" i="2"/>
  <c r="C17" i="2"/>
  <c r="E17" i="2"/>
  <c r="C2" i="2"/>
  <c r="E2" i="2"/>
  <c r="C7" i="2"/>
  <c r="E7" i="2"/>
  <c r="C10" i="2"/>
  <c r="E10" i="2"/>
  <c r="C15" i="2"/>
  <c r="E15" i="2"/>
  <c r="C21" i="2"/>
  <c r="E21" i="2"/>
  <c r="C9" i="2"/>
  <c r="E9" i="2"/>
  <c r="C13" i="2"/>
  <c r="E13" i="2"/>
  <c r="C6" i="2"/>
  <c r="E6" i="2"/>
  <c r="C4" i="2"/>
  <c r="E4" i="2"/>
  <c r="C20" i="2"/>
  <c r="E20" i="2"/>
  <c r="C8" i="2"/>
  <c r="E8" i="2"/>
  <c r="C5" i="2"/>
  <c r="E5" i="2"/>
  <c r="C11" i="2"/>
  <c r="E11" i="2"/>
  <c r="C12" i="2"/>
  <c r="E12" i="2"/>
  <c r="C19" i="2"/>
  <c r="E19" i="2"/>
  <c r="D5" i="2"/>
  <c r="C3" i="2"/>
  <c r="E3" i="2"/>
</calcChain>
</file>

<file path=xl/sharedStrings.xml><?xml version="1.0" encoding="utf-8"?>
<sst xmlns="http://schemas.openxmlformats.org/spreadsheetml/2006/main" count="258" uniqueCount="142">
  <si>
    <t xml:space="preserve">A </t>
  </si>
  <si>
    <t>B</t>
  </si>
  <si>
    <t>C</t>
  </si>
  <si>
    <t>D</t>
  </si>
  <si>
    <t>Fordán Máté</t>
  </si>
  <si>
    <t>Kerkaszentkirályi He.</t>
  </si>
  <si>
    <t>Dezső József</t>
  </si>
  <si>
    <t>Lakatos Roland</t>
  </si>
  <si>
    <t>Szektor/ Sector</t>
  </si>
  <si>
    <t>Hely/ Place</t>
  </si>
  <si>
    <t>Név/ Name</t>
  </si>
  <si>
    <t>Csapat/ Team</t>
  </si>
  <si>
    <t>Súly/ Weight</t>
  </si>
  <si>
    <t>Pontszám/ Score</t>
  </si>
  <si>
    <t>Csapatonként fogott súly/ Weight per team</t>
  </si>
  <si>
    <t>Csapathelyezés/ Team ranking</t>
  </si>
  <si>
    <t>VIII. Kerka-Alpok-Adria Nemzetközi Horgászverseny</t>
  </si>
  <si>
    <t>Kerkaszentkirályi Kerka Horgászegyesület</t>
  </si>
  <si>
    <t>Dátum/Date: 2018.07.28-29. Helyszín/Place: Nova, Szalay-magántó</t>
  </si>
  <si>
    <t>dornava</t>
  </si>
  <si>
    <t>Szektor helyezés/ Sector rank</t>
  </si>
  <si>
    <t>Lelkes Tamás</t>
  </si>
  <si>
    <t>Nagy Ferenc</t>
  </si>
  <si>
    <t>Büki Zoltán</t>
  </si>
  <si>
    <t>Göncz István</t>
  </si>
  <si>
    <t>Koltai Máté</t>
  </si>
  <si>
    <t>Csiszár László</t>
  </si>
  <si>
    <t>Csiszár Lászlóné</t>
  </si>
  <si>
    <t>Varga Ferenc</t>
  </si>
  <si>
    <t>Gecse Gábor</t>
  </si>
  <si>
    <t>Fehér Zoltán</t>
  </si>
  <si>
    <t>Király Győző</t>
  </si>
  <si>
    <t>Kovács Norbert</t>
  </si>
  <si>
    <t>Rózsa Sándor</t>
  </si>
  <si>
    <t>Varga Bálint</t>
  </si>
  <si>
    <t>Kovács Ákos</t>
  </si>
  <si>
    <t>Kovács Péter</t>
  </si>
  <si>
    <t>Hajba Gábor</t>
  </si>
  <si>
    <t>Takács Imre</t>
  </si>
  <si>
    <t>Belső István</t>
  </si>
  <si>
    <t>Kőmíves Bence</t>
  </si>
  <si>
    <t>Szili Zoltán</t>
  </si>
  <si>
    <t>Mihácsi Bálint</t>
  </si>
  <si>
    <t>Balázs Roland</t>
  </si>
  <si>
    <t>Borsos Attila</t>
  </si>
  <si>
    <t>Borsos Tamás</t>
  </si>
  <si>
    <t>Somogyi Balázs</t>
  </si>
  <si>
    <t>Tábori Attila</t>
  </si>
  <si>
    <t>Domján Károly</t>
  </si>
  <si>
    <t>Meződi János</t>
  </si>
  <si>
    <t>Tóth Attila</t>
  </si>
  <si>
    <t>Fordán Géza</t>
  </si>
  <si>
    <t>Végi Zoltán</t>
  </si>
  <si>
    <t>Szabó Andrea</t>
  </si>
  <si>
    <t>Amatőr Team</t>
  </si>
  <si>
    <t>Szunyogh H. E.</t>
  </si>
  <si>
    <t>Spartacus H. E.</t>
  </si>
  <si>
    <t>Zalaegerszegi H. E.</t>
  </si>
  <si>
    <t>S. H. E. V. Szövetsége</t>
  </si>
  <si>
    <t>Betyár Team</t>
  </si>
  <si>
    <t>Csiszi Team</t>
  </si>
  <si>
    <t>Kéthatár-tó H. E.</t>
  </si>
  <si>
    <t>Kerkaszentkirályi Kerka H. E.</t>
  </si>
  <si>
    <t>Bjelovár</t>
  </si>
  <si>
    <t>Srd Markovci</t>
  </si>
  <si>
    <t>Srd Dornava</t>
  </si>
  <si>
    <t>Rd Maribor 1</t>
  </si>
  <si>
    <t>Rd Maribor 2</t>
  </si>
  <si>
    <t>Rd Mura-Paloma</t>
  </si>
  <si>
    <t>Srd Novi Marof</t>
  </si>
  <si>
    <t>Rd Lendava</t>
  </si>
  <si>
    <t>Srd Klen Sveta Mari</t>
  </si>
  <si>
    <t>Sincek Bruno</t>
  </si>
  <si>
    <t>Nagy Peter</t>
  </si>
  <si>
    <t>Gerencser Daniel</t>
  </si>
  <si>
    <t>Zupanec Robert</t>
  </si>
  <si>
    <t>RD Lendava-Lendvai H. E.</t>
  </si>
  <si>
    <t>Kolaric Darko</t>
  </si>
  <si>
    <t>Klen Sveta Marija Hrvatska</t>
  </si>
  <si>
    <t>Drago Peter</t>
  </si>
  <si>
    <t>Panic Matija</t>
  </si>
  <si>
    <t>Golubic Dinka</t>
  </si>
  <si>
    <t>Spartacus</t>
  </si>
  <si>
    <t xml:space="preserve">Vasi Vizeken </t>
  </si>
  <si>
    <t>Goran Bukal</t>
  </si>
  <si>
    <t>Novi Marof-Hrvatska</t>
  </si>
  <si>
    <t>Mario Cesi</t>
  </si>
  <si>
    <t>Davor Bukal</t>
  </si>
  <si>
    <t>Slavko Meister</t>
  </si>
  <si>
    <t>Kéthatár-tó</t>
  </si>
  <si>
    <t>Veselic Marjan</t>
  </si>
  <si>
    <t>SRD Dornava Slo</t>
  </si>
  <si>
    <t>Petek Drago</t>
  </si>
  <si>
    <t>Poplatnik Anton</t>
  </si>
  <si>
    <t>Cus Zlatko</t>
  </si>
  <si>
    <t>Marijan Zugovic</t>
  </si>
  <si>
    <t>SRD Cesma Bjelovar Hr.</t>
  </si>
  <si>
    <t>Berak Vedran</t>
  </si>
  <si>
    <t>Kresci Franjo</t>
  </si>
  <si>
    <t>Sinisa Slavinic</t>
  </si>
  <si>
    <t>Mitja Stern</t>
  </si>
  <si>
    <t>ZRD Maribor 1 Slo</t>
  </si>
  <si>
    <t>Toplak Horman</t>
  </si>
  <si>
    <t>Darko Javornic</t>
  </si>
  <si>
    <t>Ales Vesnik</t>
  </si>
  <si>
    <t>Ceh Ivan</t>
  </si>
  <si>
    <t>ZRD Maribor 3 Slo</t>
  </si>
  <si>
    <t>Mihelic Franc</t>
  </si>
  <si>
    <t>Savperl Robi</t>
  </si>
  <si>
    <t>Vogrin Boris</t>
  </si>
  <si>
    <t>Javornik Bojan</t>
  </si>
  <si>
    <t>ZRD Maribor 2 Slo</t>
  </si>
  <si>
    <t>Peter Kukovec</t>
  </si>
  <si>
    <t>Fazdiga Alojz</t>
  </si>
  <si>
    <t>Kirbis Marjan</t>
  </si>
  <si>
    <t>Szúnyogh H. E.</t>
  </si>
  <si>
    <t>Plosinjak Slavko</t>
  </si>
  <si>
    <t>SRD Markovci-Slo</t>
  </si>
  <si>
    <t>Plosinjak Marjan</t>
  </si>
  <si>
    <t>Slamersak Viktor</t>
  </si>
  <si>
    <t>Kostanjevec Janez</t>
  </si>
  <si>
    <t>Négy Amatőr</t>
  </si>
  <si>
    <t>Vasi Vizeken</t>
  </si>
  <si>
    <t>3.</t>
  </si>
  <si>
    <t>18.</t>
  </si>
  <si>
    <t>5.</t>
  </si>
  <si>
    <t>12.</t>
  </si>
  <si>
    <t>17.</t>
  </si>
  <si>
    <t>2.</t>
  </si>
  <si>
    <t>11.</t>
  </si>
  <si>
    <t>4.</t>
  </si>
  <si>
    <t>16.</t>
  </si>
  <si>
    <t>8.</t>
  </si>
  <si>
    <t>14.</t>
  </si>
  <si>
    <t>1.</t>
  </si>
  <si>
    <t>13.</t>
  </si>
  <si>
    <t>7.</t>
  </si>
  <si>
    <t>6.</t>
  </si>
  <si>
    <t>10.</t>
  </si>
  <si>
    <t>9.</t>
  </si>
  <si>
    <t>15.</t>
  </si>
  <si>
    <t>Össz súly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</si>
</sst>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&quot; kg&quot;"/>
    <numFmt numFmtId="165" formatCode="General&quot;.&quot;"/>
  </numFmts>
  <fonts count="13">
    <font>
      <sz val="11"/>
      <color theme="1"/>
      <name val="Calibri"/>
      <family val="2"/>
      <charset val="238"/>
      <scheme val="minor"/>
    </font>
    <font>
      <sz val="48"/>
      <color theme="1"/>
      <name val="Calibri"/>
      <family val="2"/>
      <charset val="238"/>
      <scheme val="minor"/>
    </font>
    <font>
      <sz val="14"/>
      <color theme="1"/>
      <name val="Britannic Bold"/>
      <family val="2"/>
    </font>
    <font>
      <sz val="12"/>
      <color theme="1"/>
      <name val="Britannic Bold"/>
      <family val="2"/>
    </font>
    <font>
      <sz val="34"/>
      <color theme="1"/>
      <name val="Gill Sans MT Ext Condensed Bold"/>
      <family val="2"/>
      <charset val="238"/>
    </font>
    <font>
      <sz val="20"/>
      <color theme="1"/>
      <name val="Forte"/>
      <family val="4"/>
    </font>
    <font>
      <sz val="12"/>
      <color theme="1"/>
      <name val="Berlin Sans FB Demi"/>
      <family val="2"/>
    </font>
    <font>
      <sz val="8"/>
      <color theme="1"/>
      <name val="Britannic Bold"/>
      <family val="2"/>
    </font>
    <font>
      <b/>
      <sz val="20"/>
      <color theme="1"/>
      <name val="Freestyle Script"/>
      <family val="4"/>
    </font>
    <font>
      <sz val="54"/>
      <color theme="1"/>
      <name val="Bahnschrift SemiBold SemiConden"/>
      <family val="2"/>
      <charset val="238"/>
    </font>
    <font>
      <sz val="2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3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/>
    <xf numFmtId="164" fontId="0" fillId="0" borderId="5" xfId="0" applyNumberFormat="1" applyBorder="1" applyAlignment="1">
      <alignment horizontal="center"/>
    </xf>
    <xf numFmtId="0" fontId="0" fillId="0" borderId="0" xfId="0" applyBorder="1"/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0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5" fontId="0" fillId="0" borderId="9" xfId="0" applyNumberForma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12" fillId="0" borderId="12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78902</xdr:colOff>
      <xdr:row>1</xdr:row>
      <xdr:rowOff>14274</xdr:rowOff>
    </xdr:from>
    <xdr:to>
      <xdr:col>5</xdr:col>
      <xdr:colOff>602547</xdr:colOff>
      <xdr:row>3</xdr:row>
      <xdr:rowOff>7529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1942" y="562914"/>
          <a:ext cx="533170" cy="530882"/>
        </a:xfrm>
        <a:prstGeom prst="rect">
          <a:avLst/>
        </a:prstGeom>
      </xdr:spPr>
    </xdr:pic>
    <xdr:clientData/>
  </xdr:twoCellAnchor>
  <xdr:twoCellAnchor editAs="oneCell">
    <xdr:from>
      <xdr:col>0</xdr:col>
      <xdr:colOff>31531</xdr:colOff>
      <xdr:row>1</xdr:row>
      <xdr:rowOff>30148</xdr:rowOff>
    </xdr:from>
    <xdr:to>
      <xdr:col>0</xdr:col>
      <xdr:colOff>541377</xdr:colOff>
      <xdr:row>3</xdr:row>
      <xdr:rowOff>3104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31" y="539900"/>
          <a:ext cx="509846" cy="507128"/>
        </a:xfrm>
        <a:prstGeom prst="rect">
          <a:avLst/>
        </a:prstGeom>
      </xdr:spPr>
    </xdr:pic>
    <xdr:clientData/>
  </xdr:twoCellAnchor>
  <xdr:twoCellAnchor editAs="oneCell">
    <xdr:from>
      <xdr:col>0</xdr:col>
      <xdr:colOff>28790</xdr:colOff>
      <xdr:row>0</xdr:row>
      <xdr:rowOff>31532</xdr:rowOff>
    </xdr:from>
    <xdr:to>
      <xdr:col>0</xdr:col>
      <xdr:colOff>370114</xdr:colOff>
      <xdr:row>0</xdr:row>
      <xdr:rowOff>482868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90" y="31532"/>
          <a:ext cx="341324" cy="451336"/>
        </a:xfrm>
        <a:prstGeom prst="rect">
          <a:avLst/>
        </a:prstGeom>
      </xdr:spPr>
    </xdr:pic>
    <xdr:clientData/>
  </xdr:twoCellAnchor>
  <xdr:twoCellAnchor editAs="oneCell">
    <xdr:from>
      <xdr:col>5</xdr:col>
      <xdr:colOff>259501</xdr:colOff>
      <xdr:row>0</xdr:row>
      <xdr:rowOff>16279</xdr:rowOff>
    </xdr:from>
    <xdr:to>
      <xdr:col>5</xdr:col>
      <xdr:colOff>599090</xdr:colOff>
      <xdr:row>0</xdr:row>
      <xdr:rowOff>497092</xdr:rowOff>
    </xdr:to>
    <xdr:pic>
      <xdr:nvPicPr>
        <xdr:cNvPr id="5" name="Kép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5694" y="16279"/>
          <a:ext cx="339589" cy="480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zoomScale="85" zoomScaleNormal="85" workbookViewId="0">
      <selection activeCell="I102" sqref="I102"/>
    </sheetView>
  </sheetViews>
  <sheetFormatPr defaultRowHeight="15"/>
  <cols>
    <col min="1" max="1" width="9.7109375" customWidth="1"/>
    <col min="2" max="2" width="7.28515625" customWidth="1"/>
    <col min="3" max="3" width="19.7109375" customWidth="1"/>
    <col min="4" max="4" width="29.7109375" customWidth="1"/>
    <col min="5" max="5" width="10.5703125" customWidth="1"/>
    <col min="6" max="6" width="9" customWidth="1"/>
    <col min="8" max="8" width="17.7109375" customWidth="1"/>
    <col min="9" max="9" width="12.42578125" customWidth="1"/>
    <col min="10" max="10" width="24.28515625" customWidth="1"/>
    <col min="11" max="11" width="8.85546875" customWidth="1"/>
    <col min="12" max="12" width="11" customWidth="1"/>
  </cols>
  <sheetData>
    <row r="1" spans="1:7" ht="40.15" customHeight="1" thickBot="1">
      <c r="A1" s="44" t="s">
        <v>16</v>
      </c>
      <c r="B1" s="45"/>
      <c r="C1" s="45"/>
      <c r="D1" s="45"/>
      <c r="E1" s="45"/>
      <c r="F1" s="46"/>
    </row>
    <row r="2" spans="1:7" ht="24.6" customHeight="1" thickBot="1">
      <c r="A2" s="66" t="s">
        <v>17</v>
      </c>
      <c r="B2" s="67"/>
      <c r="C2" s="67"/>
      <c r="D2" s="67"/>
      <c r="E2" s="67"/>
      <c r="F2" s="68"/>
    </row>
    <row r="3" spans="1:7" ht="18.600000000000001" customHeight="1" thickBot="1">
      <c r="A3" s="47" t="s">
        <v>18</v>
      </c>
      <c r="B3" s="48"/>
      <c r="C3" s="48"/>
      <c r="D3" s="48"/>
      <c r="E3" s="48"/>
      <c r="F3" s="49"/>
    </row>
    <row r="4" spans="1:7" ht="35.450000000000003" customHeight="1" thickBot="1">
      <c r="A4" s="10" t="s">
        <v>8</v>
      </c>
      <c r="B4" s="3" t="s">
        <v>9</v>
      </c>
      <c r="C4" s="4" t="s">
        <v>10</v>
      </c>
      <c r="D4" s="4" t="s">
        <v>11</v>
      </c>
      <c r="E4" s="3" t="s">
        <v>12</v>
      </c>
      <c r="F4" s="11" t="s">
        <v>20</v>
      </c>
      <c r="G4" s="1"/>
    </row>
    <row r="5" spans="1:7" ht="15.75" customHeight="1" thickBot="1">
      <c r="A5" s="63" t="s">
        <v>0</v>
      </c>
      <c r="B5" s="26">
        <v>1</v>
      </c>
      <c r="C5" s="2" t="s">
        <v>44</v>
      </c>
      <c r="D5" s="2" t="s">
        <v>82</v>
      </c>
      <c r="E5" s="5">
        <v>14.95</v>
      </c>
      <c r="F5" s="25">
        <f>_xlfn.RANK.EQ(E5,$E$5:$E$24)</f>
        <v>5</v>
      </c>
    </row>
    <row r="6" spans="1:7" ht="15.75" customHeight="1" thickBot="1">
      <c r="A6" s="64"/>
      <c r="B6" s="26">
        <v>2</v>
      </c>
      <c r="C6" s="2" t="s">
        <v>33</v>
      </c>
      <c r="D6" s="2" t="s">
        <v>59</v>
      </c>
      <c r="E6" s="5">
        <v>7.86</v>
      </c>
      <c r="F6" s="25">
        <f t="shared" ref="F6:F22" si="0">_xlfn.RANK.EQ(E6,$E$5:$E$24)</f>
        <v>13</v>
      </c>
    </row>
    <row r="7" spans="1:7" ht="15.75" customHeight="1" thickBot="1">
      <c r="A7" s="64"/>
      <c r="B7" s="26">
        <v>3</v>
      </c>
      <c r="C7" s="2" t="s">
        <v>116</v>
      </c>
      <c r="D7" s="2" t="s">
        <v>117</v>
      </c>
      <c r="E7" s="5">
        <v>17.010000000000002</v>
      </c>
      <c r="F7" s="25">
        <f t="shared" si="0"/>
        <v>3</v>
      </c>
    </row>
    <row r="8" spans="1:7" ht="15.75" customHeight="1" thickBot="1">
      <c r="A8" s="64"/>
      <c r="B8" s="26">
        <v>4</v>
      </c>
      <c r="C8" s="2" t="s">
        <v>110</v>
      </c>
      <c r="D8" s="2" t="s">
        <v>111</v>
      </c>
      <c r="E8" s="5">
        <v>10.23</v>
      </c>
      <c r="F8" s="25">
        <f t="shared" si="0"/>
        <v>11</v>
      </c>
    </row>
    <row r="9" spans="1:7" ht="15.75" customHeight="1" thickBot="1">
      <c r="A9" s="64"/>
      <c r="B9" s="26">
        <v>5</v>
      </c>
      <c r="C9" s="2" t="s">
        <v>90</v>
      </c>
      <c r="D9" s="2" t="s">
        <v>91</v>
      </c>
      <c r="E9" s="5">
        <v>10.25</v>
      </c>
      <c r="F9" s="25">
        <f t="shared" si="0"/>
        <v>10</v>
      </c>
    </row>
    <row r="10" spans="1:7" ht="15.75" customHeight="1" thickBot="1">
      <c r="A10" s="64"/>
      <c r="B10" s="26">
        <v>6</v>
      </c>
      <c r="C10" s="2" t="s">
        <v>41</v>
      </c>
      <c r="D10" s="2" t="s">
        <v>57</v>
      </c>
      <c r="E10" s="5">
        <v>19.079999999999998</v>
      </c>
      <c r="F10" s="25">
        <f t="shared" si="0"/>
        <v>2</v>
      </c>
    </row>
    <row r="11" spans="1:7" ht="15.75" customHeight="1" thickBot="1">
      <c r="A11" s="64"/>
      <c r="B11" s="26">
        <v>7</v>
      </c>
      <c r="C11" s="2" t="s">
        <v>36</v>
      </c>
      <c r="D11" s="2" t="s">
        <v>83</v>
      </c>
      <c r="E11" s="5">
        <v>16.8</v>
      </c>
      <c r="F11" s="25">
        <f t="shared" si="0"/>
        <v>4</v>
      </c>
    </row>
    <row r="12" spans="1:7" ht="15.75" customHeight="1" thickBot="1">
      <c r="A12" s="64"/>
      <c r="B12" s="26">
        <v>8</v>
      </c>
      <c r="C12" s="2" t="s">
        <v>22</v>
      </c>
      <c r="D12" s="2" t="s">
        <v>89</v>
      </c>
      <c r="E12" s="5">
        <v>6.83</v>
      </c>
      <c r="F12" s="25">
        <f t="shared" si="0"/>
        <v>14</v>
      </c>
    </row>
    <row r="13" spans="1:7" ht="15.75" customHeight="1" thickBot="1">
      <c r="A13" s="64"/>
      <c r="B13" s="26">
        <v>9</v>
      </c>
      <c r="C13" s="2" t="s">
        <v>77</v>
      </c>
      <c r="D13" s="2" t="s">
        <v>78</v>
      </c>
      <c r="E13" s="5">
        <v>12.03</v>
      </c>
      <c r="F13" s="25">
        <f t="shared" si="0"/>
        <v>8</v>
      </c>
    </row>
    <row r="14" spans="1:7" ht="15.75" customHeight="1" thickBot="1">
      <c r="A14" s="64"/>
      <c r="B14" s="26">
        <v>10</v>
      </c>
      <c r="C14" s="2" t="s">
        <v>100</v>
      </c>
      <c r="D14" s="2" t="s">
        <v>101</v>
      </c>
      <c r="E14" s="5">
        <v>10.91</v>
      </c>
      <c r="F14" s="25">
        <f t="shared" si="0"/>
        <v>9</v>
      </c>
    </row>
    <row r="15" spans="1:7" ht="15.75" customHeight="1" thickBot="1">
      <c r="A15" s="64"/>
      <c r="B15" s="26">
        <v>11</v>
      </c>
      <c r="C15" s="2" t="s">
        <v>95</v>
      </c>
      <c r="D15" s="2" t="s">
        <v>96</v>
      </c>
      <c r="E15" s="5">
        <v>6.42</v>
      </c>
      <c r="F15" s="25">
        <f t="shared" si="0"/>
        <v>15</v>
      </c>
    </row>
    <row r="16" spans="1:7" ht="15.75" customHeight="1" thickBot="1">
      <c r="A16" s="64"/>
      <c r="B16" s="26">
        <v>12</v>
      </c>
      <c r="C16" s="2" t="s">
        <v>105</v>
      </c>
      <c r="D16" s="2" t="s">
        <v>106</v>
      </c>
      <c r="E16" s="5">
        <v>12.39</v>
      </c>
      <c r="F16" s="25">
        <f t="shared" si="0"/>
        <v>7</v>
      </c>
    </row>
    <row r="17" spans="1:6" ht="15.75" customHeight="1" thickBot="1">
      <c r="A17" s="64"/>
      <c r="B17" s="26">
        <v>13</v>
      </c>
      <c r="C17" s="2" t="s">
        <v>52</v>
      </c>
      <c r="D17" s="2" t="s">
        <v>121</v>
      </c>
      <c r="E17" s="5">
        <v>1.53</v>
      </c>
      <c r="F17" s="25">
        <f t="shared" si="0"/>
        <v>18</v>
      </c>
    </row>
    <row r="18" spans="1:6" ht="15.75" customHeight="1" thickBot="1">
      <c r="A18" s="64"/>
      <c r="B18" s="26">
        <v>14</v>
      </c>
      <c r="C18" s="2" t="s">
        <v>28</v>
      </c>
      <c r="D18" s="2" t="s">
        <v>60</v>
      </c>
      <c r="E18" s="5">
        <v>4.57</v>
      </c>
      <c r="F18" s="25">
        <f t="shared" si="0"/>
        <v>17</v>
      </c>
    </row>
    <row r="19" spans="1:6" ht="15.75" customHeight="1" thickBot="1">
      <c r="A19" s="64"/>
      <c r="B19" s="26">
        <v>15</v>
      </c>
      <c r="C19" s="2" t="s">
        <v>84</v>
      </c>
      <c r="D19" s="2" t="s">
        <v>85</v>
      </c>
      <c r="E19" s="5">
        <v>9.84</v>
      </c>
      <c r="F19" s="25">
        <f t="shared" si="0"/>
        <v>12</v>
      </c>
    </row>
    <row r="20" spans="1:6" ht="15.75" customHeight="1" thickBot="1">
      <c r="A20" s="64"/>
      <c r="B20" s="26">
        <v>16</v>
      </c>
      <c r="C20" s="2" t="s">
        <v>48</v>
      </c>
      <c r="D20" s="2" t="s">
        <v>115</v>
      </c>
      <c r="E20" s="5">
        <v>13.55</v>
      </c>
      <c r="F20" s="25">
        <f t="shared" si="0"/>
        <v>6</v>
      </c>
    </row>
    <row r="21" spans="1:6" ht="15.75" customHeight="1" thickBot="1">
      <c r="A21" s="64"/>
      <c r="B21" s="26">
        <v>17</v>
      </c>
      <c r="C21" s="2" t="s">
        <v>72</v>
      </c>
      <c r="D21" s="2" t="s">
        <v>76</v>
      </c>
      <c r="E21" s="5">
        <v>19.3</v>
      </c>
      <c r="F21" s="25">
        <f t="shared" si="0"/>
        <v>1</v>
      </c>
    </row>
    <row r="22" spans="1:6" ht="15.75" customHeight="1" thickBot="1">
      <c r="A22" s="64"/>
      <c r="B22" s="26">
        <v>18</v>
      </c>
      <c r="C22" s="2" t="s">
        <v>21</v>
      </c>
      <c r="D22" s="2" t="s">
        <v>62</v>
      </c>
      <c r="E22" s="5">
        <v>4.6399999999999997</v>
      </c>
      <c r="F22" s="25">
        <f t="shared" si="0"/>
        <v>16</v>
      </c>
    </row>
    <row r="23" spans="1:6" ht="15.75" customHeight="1" thickBot="1">
      <c r="A23" s="64"/>
      <c r="B23" s="26">
        <v>19</v>
      </c>
      <c r="C23" s="2"/>
      <c r="D23" s="2"/>
      <c r="E23" s="5"/>
      <c r="F23" s="25"/>
    </row>
    <row r="24" spans="1:6" ht="15.75" customHeight="1" thickBot="1">
      <c r="A24" s="65"/>
      <c r="B24" s="26">
        <v>20</v>
      </c>
      <c r="C24" s="2"/>
      <c r="D24" s="2"/>
      <c r="E24" s="5"/>
      <c r="F24" s="25"/>
    </row>
    <row r="25" spans="1:6" ht="14.45" customHeight="1" thickBot="1">
      <c r="A25" s="63" t="s">
        <v>1</v>
      </c>
      <c r="B25" s="26">
        <v>1</v>
      </c>
      <c r="C25" s="2" t="s">
        <v>45</v>
      </c>
      <c r="D25" s="2" t="s">
        <v>82</v>
      </c>
      <c r="E25" s="5">
        <v>11.52</v>
      </c>
      <c r="F25" s="25">
        <f t="shared" ref="F25:F42" si="1">_xlfn.RANK.EQ(E25,$E$25:$E$44)</f>
        <v>2</v>
      </c>
    </row>
    <row r="26" spans="1:6" ht="15.75" customHeight="1" thickBot="1">
      <c r="A26" s="64"/>
      <c r="B26" s="26">
        <v>2</v>
      </c>
      <c r="C26" s="2" t="s">
        <v>30</v>
      </c>
      <c r="D26" s="2" t="s">
        <v>59</v>
      </c>
      <c r="E26" s="5">
        <v>7.79</v>
      </c>
      <c r="F26" s="25">
        <f t="shared" si="1"/>
        <v>6</v>
      </c>
    </row>
    <row r="27" spans="1:6" ht="15.75" customHeight="1" thickBot="1">
      <c r="A27" s="64"/>
      <c r="B27" s="26">
        <v>3</v>
      </c>
      <c r="C27" s="2" t="s">
        <v>118</v>
      </c>
      <c r="D27" s="2" t="s">
        <v>117</v>
      </c>
      <c r="E27" s="5">
        <v>4.9800000000000004</v>
      </c>
      <c r="F27" s="25">
        <f t="shared" si="1"/>
        <v>13</v>
      </c>
    </row>
    <row r="28" spans="1:6" ht="15.75" customHeight="1" thickBot="1">
      <c r="A28" s="64"/>
      <c r="B28" s="26">
        <v>4</v>
      </c>
      <c r="C28" s="2" t="s">
        <v>112</v>
      </c>
      <c r="D28" s="2" t="s">
        <v>111</v>
      </c>
      <c r="E28" s="5">
        <v>8.35</v>
      </c>
      <c r="F28" s="25">
        <f t="shared" si="1"/>
        <v>5</v>
      </c>
    </row>
    <row r="29" spans="1:6" ht="15.75" customHeight="1" thickBot="1">
      <c r="A29" s="64"/>
      <c r="B29" s="26">
        <v>5</v>
      </c>
      <c r="C29" s="2" t="s">
        <v>92</v>
      </c>
      <c r="D29" s="2" t="s">
        <v>91</v>
      </c>
      <c r="E29" s="5">
        <v>5.26</v>
      </c>
      <c r="F29" s="25">
        <f t="shared" si="1"/>
        <v>12</v>
      </c>
    </row>
    <row r="30" spans="1:6" ht="15.75" customHeight="1" thickBot="1">
      <c r="A30" s="64"/>
      <c r="B30" s="26">
        <v>6</v>
      </c>
      <c r="C30" s="2" t="s">
        <v>39</v>
      </c>
      <c r="D30" s="2" t="s">
        <v>57</v>
      </c>
      <c r="E30" s="5">
        <v>3.65</v>
      </c>
      <c r="F30" s="25">
        <f t="shared" si="1"/>
        <v>15</v>
      </c>
    </row>
    <row r="31" spans="1:6" ht="15.75" customHeight="1" thickBot="1">
      <c r="A31" s="64"/>
      <c r="B31" s="26">
        <v>7</v>
      </c>
      <c r="C31" s="2" t="s">
        <v>37</v>
      </c>
      <c r="D31" s="2" t="s">
        <v>83</v>
      </c>
      <c r="E31" s="5">
        <v>8.73</v>
      </c>
      <c r="F31" s="25">
        <f t="shared" si="1"/>
        <v>3</v>
      </c>
    </row>
    <row r="32" spans="1:6" ht="15.75" customHeight="1" thickBot="1">
      <c r="A32" s="64"/>
      <c r="B32" s="26">
        <v>8</v>
      </c>
      <c r="C32" s="2" t="s">
        <v>24</v>
      </c>
      <c r="D32" s="2" t="s">
        <v>89</v>
      </c>
      <c r="E32" s="5">
        <v>4.3</v>
      </c>
      <c r="F32" s="25">
        <f t="shared" si="1"/>
        <v>14</v>
      </c>
    </row>
    <row r="33" spans="1:7" ht="15.75" customHeight="1" thickBot="1">
      <c r="A33" s="64"/>
      <c r="B33" s="26">
        <v>9</v>
      </c>
      <c r="C33" s="2" t="s">
        <v>79</v>
      </c>
      <c r="D33" s="2" t="s">
        <v>78</v>
      </c>
      <c r="E33" s="5">
        <v>12.42</v>
      </c>
      <c r="F33" s="25">
        <f t="shared" si="1"/>
        <v>1</v>
      </c>
    </row>
    <row r="34" spans="1:7" ht="15.75" customHeight="1" thickBot="1">
      <c r="A34" s="64"/>
      <c r="B34" s="26">
        <v>10</v>
      </c>
      <c r="C34" s="2" t="s">
        <v>102</v>
      </c>
      <c r="D34" s="2" t="s">
        <v>101</v>
      </c>
      <c r="E34" s="5">
        <v>7.33</v>
      </c>
      <c r="F34" s="25">
        <f t="shared" si="1"/>
        <v>7</v>
      </c>
    </row>
    <row r="35" spans="1:7" ht="15.75" customHeight="1" thickBot="1">
      <c r="A35" s="64"/>
      <c r="B35" s="26">
        <v>11</v>
      </c>
      <c r="C35" s="2" t="s">
        <v>97</v>
      </c>
      <c r="D35" s="2" t="s">
        <v>96</v>
      </c>
      <c r="E35" s="5">
        <v>2.8</v>
      </c>
      <c r="F35" s="25">
        <f t="shared" si="1"/>
        <v>16</v>
      </c>
    </row>
    <row r="36" spans="1:7" ht="15.75" customHeight="1" thickBot="1">
      <c r="A36" s="64"/>
      <c r="B36" s="26">
        <v>12</v>
      </c>
      <c r="C36" s="2" t="s">
        <v>107</v>
      </c>
      <c r="D36" s="2" t="s">
        <v>106</v>
      </c>
      <c r="E36" s="5">
        <v>8.66</v>
      </c>
      <c r="F36" s="25">
        <f t="shared" si="1"/>
        <v>4</v>
      </c>
    </row>
    <row r="37" spans="1:7" ht="15.75" customHeight="1" thickBot="1">
      <c r="A37" s="64"/>
      <c r="B37" s="26">
        <v>13</v>
      </c>
      <c r="C37" s="2" t="s">
        <v>50</v>
      </c>
      <c r="D37" s="2" t="s">
        <v>121</v>
      </c>
      <c r="E37" s="5">
        <v>0</v>
      </c>
      <c r="F37" s="25">
        <f t="shared" si="1"/>
        <v>18</v>
      </c>
    </row>
    <row r="38" spans="1:7" ht="15.75" customHeight="1" thickBot="1">
      <c r="A38" s="64"/>
      <c r="B38" s="26">
        <v>14</v>
      </c>
      <c r="C38" s="2" t="s">
        <v>29</v>
      </c>
      <c r="D38" s="2" t="s">
        <v>60</v>
      </c>
      <c r="E38" s="5">
        <v>2.23</v>
      </c>
      <c r="F38" s="25">
        <f t="shared" si="1"/>
        <v>17</v>
      </c>
    </row>
    <row r="39" spans="1:7" ht="15.75" customHeight="1" thickBot="1">
      <c r="A39" s="64"/>
      <c r="B39" s="26">
        <v>15</v>
      </c>
      <c r="C39" s="2" t="s">
        <v>86</v>
      </c>
      <c r="D39" s="2" t="s">
        <v>85</v>
      </c>
      <c r="E39" s="5">
        <v>5.6</v>
      </c>
      <c r="F39" s="25">
        <f t="shared" si="1"/>
        <v>11</v>
      </c>
    </row>
    <row r="40" spans="1:7" ht="15.75" customHeight="1" thickBot="1">
      <c r="A40" s="64"/>
      <c r="B40" s="26">
        <v>16</v>
      </c>
      <c r="C40" s="2" t="s">
        <v>47</v>
      </c>
      <c r="D40" s="2" t="s">
        <v>115</v>
      </c>
      <c r="E40" s="5">
        <v>6.98</v>
      </c>
      <c r="F40" s="25">
        <f t="shared" si="1"/>
        <v>10</v>
      </c>
    </row>
    <row r="41" spans="1:7" ht="15.75" customHeight="1" thickBot="1">
      <c r="A41" s="64"/>
      <c r="B41" s="26">
        <v>17</v>
      </c>
      <c r="C41" s="2" t="s">
        <v>73</v>
      </c>
      <c r="D41" s="2" t="s">
        <v>76</v>
      </c>
      <c r="E41" s="5">
        <v>7.2</v>
      </c>
      <c r="F41" s="25">
        <f t="shared" si="1"/>
        <v>8</v>
      </c>
    </row>
    <row r="42" spans="1:7" ht="15.75" customHeight="1" thickBot="1">
      <c r="A42" s="64"/>
      <c r="B42" s="26">
        <v>18</v>
      </c>
      <c r="C42" s="2" t="s">
        <v>4</v>
      </c>
      <c r="D42" s="2" t="s">
        <v>62</v>
      </c>
      <c r="E42" s="5">
        <v>7.15</v>
      </c>
      <c r="F42" s="25">
        <f t="shared" si="1"/>
        <v>9</v>
      </c>
    </row>
    <row r="43" spans="1:7" ht="15.75" customHeight="1" thickBot="1">
      <c r="A43" s="64"/>
      <c r="B43" s="26">
        <v>19</v>
      </c>
      <c r="C43" s="2"/>
      <c r="D43" s="2"/>
      <c r="E43" s="5"/>
      <c r="F43" s="25"/>
    </row>
    <row r="44" spans="1:7" ht="15.75" customHeight="1" thickBot="1">
      <c r="A44" s="65"/>
      <c r="B44" s="26">
        <v>20</v>
      </c>
      <c r="C44" s="2"/>
      <c r="D44" s="2"/>
      <c r="E44" s="5"/>
      <c r="F44" s="25"/>
    </row>
    <row r="45" spans="1:7" ht="64.150000000000006" customHeight="1" thickBot="1">
      <c r="A45" s="6"/>
      <c r="B45" s="7"/>
      <c r="C45" s="8"/>
      <c r="D45" s="8"/>
      <c r="E45" s="9"/>
      <c r="F45" s="8"/>
      <c r="G45" s="16"/>
    </row>
    <row r="46" spans="1:7" ht="15.75" customHeight="1" thickBot="1">
      <c r="A46" s="63" t="s">
        <v>2</v>
      </c>
      <c r="B46" s="26">
        <v>1</v>
      </c>
      <c r="C46" s="2" t="s">
        <v>42</v>
      </c>
      <c r="D46" s="2" t="s">
        <v>82</v>
      </c>
      <c r="E46" s="5">
        <v>4.1399999999999997</v>
      </c>
      <c r="F46" s="25">
        <f t="shared" ref="F46:F63" si="2">_xlfn.RANK.EQ(E46,$E$46:$E$65)</f>
        <v>10</v>
      </c>
    </row>
    <row r="47" spans="1:7" ht="15.75" customHeight="1" thickBot="1">
      <c r="A47" s="64"/>
      <c r="B47" s="26">
        <v>2</v>
      </c>
      <c r="C47" s="2" t="s">
        <v>32</v>
      </c>
      <c r="D47" s="2" t="s">
        <v>59</v>
      </c>
      <c r="E47" s="5">
        <v>3.78</v>
      </c>
      <c r="F47" s="25">
        <f t="shared" si="2"/>
        <v>11</v>
      </c>
    </row>
    <row r="48" spans="1:7" ht="15.75" customHeight="1" thickBot="1">
      <c r="A48" s="64"/>
      <c r="B48" s="26">
        <v>3</v>
      </c>
      <c r="C48" s="2" t="s">
        <v>119</v>
      </c>
      <c r="D48" s="2" t="s">
        <v>117</v>
      </c>
      <c r="E48" s="5">
        <v>5.32</v>
      </c>
      <c r="F48" s="25">
        <f t="shared" si="2"/>
        <v>5</v>
      </c>
    </row>
    <row r="49" spans="1:6" ht="15.75" customHeight="1" thickBot="1">
      <c r="A49" s="64"/>
      <c r="B49" s="26">
        <v>4</v>
      </c>
      <c r="C49" s="2" t="s">
        <v>113</v>
      </c>
      <c r="D49" s="2" t="s">
        <v>111</v>
      </c>
      <c r="E49" s="5">
        <v>4.66</v>
      </c>
      <c r="F49" s="25">
        <f t="shared" si="2"/>
        <v>8</v>
      </c>
    </row>
    <row r="50" spans="1:6" ht="15.75" customHeight="1" thickBot="1">
      <c r="A50" s="64"/>
      <c r="B50" s="26">
        <v>5</v>
      </c>
      <c r="C50" s="2" t="s">
        <v>93</v>
      </c>
      <c r="D50" s="2" t="s">
        <v>91</v>
      </c>
      <c r="E50" s="5">
        <v>2.02</v>
      </c>
      <c r="F50" s="25">
        <f t="shared" si="2"/>
        <v>16</v>
      </c>
    </row>
    <row r="51" spans="1:6" ht="15.75" customHeight="1" thickBot="1">
      <c r="A51" s="64"/>
      <c r="B51" s="26">
        <v>6</v>
      </c>
      <c r="C51" s="2" t="s">
        <v>38</v>
      </c>
      <c r="D51" s="2" t="s">
        <v>57</v>
      </c>
      <c r="E51" s="5">
        <v>10.34</v>
      </c>
      <c r="F51" s="25">
        <f t="shared" si="2"/>
        <v>2</v>
      </c>
    </row>
    <row r="52" spans="1:6" ht="15.75" customHeight="1" thickBot="1">
      <c r="A52" s="64"/>
      <c r="B52" s="26">
        <v>7</v>
      </c>
      <c r="C52" s="2" t="s">
        <v>34</v>
      </c>
      <c r="D52" s="2" t="s">
        <v>83</v>
      </c>
      <c r="E52" s="5">
        <v>5.14</v>
      </c>
      <c r="F52" s="25">
        <f t="shared" si="2"/>
        <v>6</v>
      </c>
    </row>
    <row r="53" spans="1:6" ht="15.75" customHeight="1" thickBot="1">
      <c r="A53" s="64"/>
      <c r="B53" s="26">
        <v>8</v>
      </c>
      <c r="C53" s="2" t="s">
        <v>23</v>
      </c>
      <c r="D53" s="2" t="s">
        <v>89</v>
      </c>
      <c r="E53" s="5">
        <v>1.6</v>
      </c>
      <c r="F53" s="25">
        <f t="shared" si="2"/>
        <v>17</v>
      </c>
    </row>
    <row r="54" spans="1:6" ht="15.75" customHeight="1" thickBot="1">
      <c r="A54" s="64"/>
      <c r="B54" s="26">
        <v>9</v>
      </c>
      <c r="C54" s="2" t="s">
        <v>80</v>
      </c>
      <c r="D54" s="2" t="s">
        <v>78</v>
      </c>
      <c r="E54" s="5">
        <v>2.44</v>
      </c>
      <c r="F54" s="25">
        <f t="shared" si="2"/>
        <v>15</v>
      </c>
    </row>
    <row r="55" spans="1:6" ht="15.75" customHeight="1" thickBot="1">
      <c r="A55" s="64"/>
      <c r="B55" s="26">
        <v>10</v>
      </c>
      <c r="C55" s="2" t="s">
        <v>103</v>
      </c>
      <c r="D55" s="2" t="s">
        <v>101</v>
      </c>
      <c r="E55" s="5">
        <v>3.66</v>
      </c>
      <c r="F55" s="25">
        <f t="shared" si="2"/>
        <v>12</v>
      </c>
    </row>
    <row r="56" spans="1:6" ht="15.75" customHeight="1" thickBot="1">
      <c r="A56" s="64"/>
      <c r="B56" s="26">
        <v>11</v>
      </c>
      <c r="C56" s="2" t="s">
        <v>98</v>
      </c>
      <c r="D56" s="2" t="s">
        <v>96</v>
      </c>
      <c r="E56" s="5">
        <v>2.88</v>
      </c>
      <c r="F56" s="25">
        <f t="shared" si="2"/>
        <v>13</v>
      </c>
    </row>
    <row r="57" spans="1:6" ht="15.75" customHeight="1" thickBot="1">
      <c r="A57" s="64"/>
      <c r="B57" s="26">
        <v>12</v>
      </c>
      <c r="C57" s="2" t="s">
        <v>108</v>
      </c>
      <c r="D57" s="2" t="s">
        <v>106</v>
      </c>
      <c r="E57" s="5">
        <v>4.9400000000000004</v>
      </c>
      <c r="F57" s="25">
        <f t="shared" si="2"/>
        <v>7</v>
      </c>
    </row>
    <row r="58" spans="1:6" ht="15.75" customHeight="1" thickBot="1">
      <c r="A58" s="64"/>
      <c r="B58" s="26">
        <v>13</v>
      </c>
      <c r="C58" s="2" t="s">
        <v>51</v>
      </c>
      <c r="D58" s="2" t="s">
        <v>121</v>
      </c>
      <c r="E58" s="5">
        <v>0</v>
      </c>
      <c r="F58" s="25">
        <f t="shared" si="2"/>
        <v>18</v>
      </c>
    </row>
    <row r="59" spans="1:6" ht="15.75" customHeight="1" thickBot="1">
      <c r="A59" s="64"/>
      <c r="B59" s="26">
        <v>14</v>
      </c>
      <c r="C59" s="2" t="s">
        <v>27</v>
      </c>
      <c r="D59" s="2" t="s">
        <v>60</v>
      </c>
      <c r="E59" s="5">
        <v>6.8</v>
      </c>
      <c r="F59" s="25">
        <f t="shared" si="2"/>
        <v>3</v>
      </c>
    </row>
    <row r="60" spans="1:6" ht="15.75" customHeight="1" thickBot="1">
      <c r="A60" s="64"/>
      <c r="B60" s="26">
        <v>15</v>
      </c>
      <c r="C60" s="2" t="s">
        <v>87</v>
      </c>
      <c r="D60" s="2" t="s">
        <v>85</v>
      </c>
      <c r="E60" s="5">
        <v>2.5</v>
      </c>
      <c r="F60" s="25">
        <f t="shared" si="2"/>
        <v>14</v>
      </c>
    </row>
    <row r="61" spans="1:6" ht="15.75" customHeight="1" thickBot="1">
      <c r="A61" s="64"/>
      <c r="B61" s="26">
        <v>16</v>
      </c>
      <c r="C61" s="2" t="s">
        <v>46</v>
      </c>
      <c r="D61" s="2" t="s">
        <v>115</v>
      </c>
      <c r="E61" s="5">
        <v>14.14</v>
      </c>
      <c r="F61" s="25">
        <f t="shared" si="2"/>
        <v>1</v>
      </c>
    </row>
    <row r="62" spans="1:6" ht="15.75" customHeight="1" thickBot="1">
      <c r="A62" s="64"/>
      <c r="B62" s="26">
        <v>17</v>
      </c>
      <c r="C62" s="2" t="s">
        <v>74</v>
      </c>
      <c r="D62" s="2" t="s">
        <v>76</v>
      </c>
      <c r="E62" s="5">
        <v>4.4800000000000004</v>
      </c>
      <c r="F62" s="25">
        <f t="shared" si="2"/>
        <v>9</v>
      </c>
    </row>
    <row r="63" spans="1:6" ht="15.75" customHeight="1" thickBot="1">
      <c r="A63" s="64"/>
      <c r="B63" s="26">
        <v>18</v>
      </c>
      <c r="C63" s="2" t="s">
        <v>7</v>
      </c>
      <c r="D63" s="2" t="s">
        <v>62</v>
      </c>
      <c r="E63" s="5">
        <v>6.16</v>
      </c>
      <c r="F63" s="25">
        <f t="shared" si="2"/>
        <v>4</v>
      </c>
    </row>
    <row r="64" spans="1:6" ht="15.75" customHeight="1" thickBot="1">
      <c r="A64" s="64"/>
      <c r="B64" s="26">
        <v>19</v>
      </c>
      <c r="C64" s="2"/>
      <c r="D64" s="2"/>
      <c r="E64" s="5"/>
      <c r="F64" s="25"/>
    </row>
    <row r="65" spans="1:6" ht="15.75" customHeight="1" thickBot="1">
      <c r="A65" s="65"/>
      <c r="B65" s="26">
        <v>20</v>
      </c>
      <c r="C65" s="2"/>
      <c r="D65" s="2"/>
      <c r="E65" s="5"/>
      <c r="F65" s="25"/>
    </row>
    <row r="66" spans="1:6" ht="15.75" customHeight="1" thickBot="1">
      <c r="A66" s="63" t="s">
        <v>3</v>
      </c>
      <c r="B66" s="26">
        <v>1</v>
      </c>
      <c r="C66" s="2" t="s">
        <v>40</v>
      </c>
      <c r="D66" s="2" t="s">
        <v>57</v>
      </c>
      <c r="E66" s="5">
        <v>14.62</v>
      </c>
      <c r="F66" s="25">
        <f>_xlfn.RANK.EQ(E66,$E$66:$E$85)</f>
        <v>3</v>
      </c>
    </row>
    <row r="67" spans="1:6" ht="15.75" customHeight="1" thickBot="1">
      <c r="A67" s="64"/>
      <c r="B67" s="26">
        <v>2</v>
      </c>
      <c r="C67" s="2" t="s">
        <v>53</v>
      </c>
      <c r="D67" s="2" t="s">
        <v>121</v>
      </c>
      <c r="E67" s="5">
        <v>2.4</v>
      </c>
      <c r="F67" s="25">
        <f t="shared" ref="F67:F83" si="3">_xlfn.RANK.EQ(E67,$E$66:$E$85)</f>
        <v>18</v>
      </c>
    </row>
    <row r="68" spans="1:6" ht="15.75" customHeight="1" thickBot="1">
      <c r="A68" s="64"/>
      <c r="B68" s="26">
        <v>3</v>
      </c>
      <c r="C68" s="2" t="s">
        <v>75</v>
      </c>
      <c r="D68" s="2" t="s">
        <v>76</v>
      </c>
      <c r="E68" s="5">
        <v>12.58</v>
      </c>
      <c r="F68" s="25">
        <f t="shared" si="3"/>
        <v>6</v>
      </c>
    </row>
    <row r="69" spans="1:6" ht="15.75" customHeight="1" thickBot="1">
      <c r="A69" s="64"/>
      <c r="B69" s="26">
        <v>4</v>
      </c>
      <c r="C69" s="2" t="s">
        <v>31</v>
      </c>
      <c r="D69" s="2" t="s">
        <v>59</v>
      </c>
      <c r="E69" s="5">
        <v>8.5</v>
      </c>
      <c r="F69" s="25">
        <f t="shared" si="3"/>
        <v>12</v>
      </c>
    </row>
    <row r="70" spans="1:6" ht="15.75" customHeight="1" thickBot="1">
      <c r="A70" s="64"/>
      <c r="B70" s="26">
        <v>5</v>
      </c>
      <c r="C70" s="2" t="s">
        <v>25</v>
      </c>
      <c r="D70" s="2" t="s">
        <v>89</v>
      </c>
      <c r="E70" s="5">
        <v>7.06</v>
      </c>
      <c r="F70" s="25">
        <f t="shared" si="3"/>
        <v>13</v>
      </c>
    </row>
    <row r="71" spans="1:6" ht="15.75" customHeight="1" thickBot="1">
      <c r="A71" s="64"/>
      <c r="B71" s="26">
        <v>6</v>
      </c>
      <c r="C71" s="2" t="s">
        <v>35</v>
      </c>
      <c r="D71" s="2" t="s">
        <v>83</v>
      </c>
      <c r="E71" s="5">
        <v>11.66</v>
      </c>
      <c r="F71" s="25">
        <f t="shared" si="3"/>
        <v>7</v>
      </c>
    </row>
    <row r="72" spans="1:6" ht="15.75" customHeight="1" thickBot="1">
      <c r="A72" s="64"/>
      <c r="B72" s="26">
        <v>7</v>
      </c>
      <c r="C72" s="2" t="s">
        <v>94</v>
      </c>
      <c r="D72" s="2" t="s">
        <v>91</v>
      </c>
      <c r="E72" s="5">
        <v>14.26</v>
      </c>
      <c r="F72" s="25">
        <f t="shared" si="3"/>
        <v>4</v>
      </c>
    </row>
    <row r="73" spans="1:6" ht="15.75" customHeight="1" thickBot="1">
      <c r="A73" s="64"/>
      <c r="B73" s="26">
        <v>8</v>
      </c>
      <c r="C73" s="2" t="s">
        <v>109</v>
      </c>
      <c r="D73" s="2" t="s">
        <v>106</v>
      </c>
      <c r="E73" s="5">
        <v>13.9</v>
      </c>
      <c r="F73" s="25">
        <f t="shared" si="3"/>
        <v>5</v>
      </c>
    </row>
    <row r="74" spans="1:6" ht="15.75" customHeight="1" thickBot="1">
      <c r="A74" s="64"/>
      <c r="B74" s="26">
        <v>9</v>
      </c>
      <c r="C74" s="2" t="s">
        <v>99</v>
      </c>
      <c r="D74" s="2" t="s">
        <v>96</v>
      </c>
      <c r="E74" s="5">
        <v>9.6999999999999993</v>
      </c>
      <c r="F74" s="25">
        <f t="shared" si="3"/>
        <v>11</v>
      </c>
    </row>
    <row r="75" spans="1:6" ht="15.75" customHeight="1" thickBot="1">
      <c r="A75" s="64"/>
      <c r="B75" s="26">
        <v>10</v>
      </c>
      <c r="C75" s="2" t="s">
        <v>114</v>
      </c>
      <c r="D75" s="2" t="s">
        <v>111</v>
      </c>
      <c r="E75" s="5">
        <v>9.98</v>
      </c>
      <c r="F75" s="25">
        <f t="shared" si="3"/>
        <v>10</v>
      </c>
    </row>
    <row r="76" spans="1:6" ht="15.75" customHeight="1" thickBot="1">
      <c r="A76" s="64"/>
      <c r="B76" s="26">
        <v>11</v>
      </c>
      <c r="C76" s="2" t="s">
        <v>26</v>
      </c>
      <c r="D76" s="2" t="s">
        <v>60</v>
      </c>
      <c r="E76" s="5">
        <v>10.14</v>
      </c>
      <c r="F76" s="25">
        <f t="shared" si="3"/>
        <v>9</v>
      </c>
    </row>
    <row r="77" spans="1:6" ht="15.75" customHeight="1" thickBot="1">
      <c r="A77" s="64"/>
      <c r="B77" s="26">
        <v>12</v>
      </c>
      <c r="C77" s="2" t="s">
        <v>49</v>
      </c>
      <c r="D77" s="2" t="s">
        <v>115</v>
      </c>
      <c r="E77" s="5">
        <v>15.5</v>
      </c>
      <c r="F77" s="25">
        <f t="shared" si="3"/>
        <v>2</v>
      </c>
    </row>
    <row r="78" spans="1:6" ht="15.75" customHeight="1" thickBot="1">
      <c r="A78" s="64"/>
      <c r="B78" s="26">
        <v>13</v>
      </c>
      <c r="C78" s="2" t="s">
        <v>6</v>
      </c>
      <c r="D78" s="2" t="s">
        <v>62</v>
      </c>
      <c r="E78" s="5">
        <v>4.84</v>
      </c>
      <c r="F78" s="25">
        <f t="shared" si="3"/>
        <v>15</v>
      </c>
    </row>
    <row r="79" spans="1:6" ht="15.75" customHeight="1" thickBot="1">
      <c r="A79" s="64"/>
      <c r="B79" s="26">
        <v>14</v>
      </c>
      <c r="C79" s="2" t="s">
        <v>104</v>
      </c>
      <c r="D79" s="2" t="s">
        <v>101</v>
      </c>
      <c r="E79" s="5">
        <v>16.68</v>
      </c>
      <c r="F79" s="25">
        <f t="shared" si="3"/>
        <v>1</v>
      </c>
    </row>
    <row r="80" spans="1:6" ht="15.75" customHeight="1" thickBot="1">
      <c r="A80" s="64"/>
      <c r="B80" s="26">
        <v>15</v>
      </c>
      <c r="C80" s="2" t="s">
        <v>43</v>
      </c>
      <c r="D80" s="2" t="s">
        <v>82</v>
      </c>
      <c r="E80" s="5">
        <v>10.16</v>
      </c>
      <c r="F80" s="25">
        <f t="shared" si="3"/>
        <v>8</v>
      </c>
    </row>
    <row r="81" spans="1:6" ht="15.75" customHeight="1" thickBot="1">
      <c r="A81" s="64"/>
      <c r="B81" s="26">
        <v>16</v>
      </c>
      <c r="C81" s="2" t="s">
        <v>120</v>
      </c>
      <c r="D81" s="2" t="s">
        <v>117</v>
      </c>
      <c r="E81" s="5">
        <v>3.32</v>
      </c>
      <c r="F81" s="25">
        <f t="shared" si="3"/>
        <v>17</v>
      </c>
    </row>
    <row r="82" spans="1:6" ht="15.75" customHeight="1" thickBot="1">
      <c r="A82" s="64"/>
      <c r="B82" s="26">
        <v>17</v>
      </c>
      <c r="C82" s="2" t="s">
        <v>81</v>
      </c>
      <c r="D82" s="2" t="s">
        <v>78</v>
      </c>
      <c r="E82" s="5">
        <v>5.04</v>
      </c>
      <c r="F82" s="25">
        <f t="shared" si="3"/>
        <v>14</v>
      </c>
    </row>
    <row r="83" spans="1:6" ht="15.75" customHeight="1" thickBot="1">
      <c r="A83" s="64"/>
      <c r="B83" s="26">
        <v>18</v>
      </c>
      <c r="C83" s="2" t="s">
        <v>88</v>
      </c>
      <c r="D83" s="2" t="s">
        <v>85</v>
      </c>
      <c r="E83" s="5">
        <v>4.0199999999999996</v>
      </c>
      <c r="F83" s="25">
        <f t="shared" si="3"/>
        <v>16</v>
      </c>
    </row>
    <row r="84" spans="1:6" ht="15.75" customHeight="1" thickBot="1">
      <c r="A84" s="64"/>
      <c r="B84" s="26">
        <v>19</v>
      </c>
      <c r="C84" s="2"/>
      <c r="D84" s="2"/>
      <c r="E84" s="5"/>
      <c r="F84" s="25"/>
    </row>
    <row r="85" spans="1:6" ht="15.75" customHeight="1" thickBot="1">
      <c r="A85" s="65"/>
      <c r="B85" s="26">
        <v>20</v>
      </c>
      <c r="C85" s="2"/>
      <c r="D85" s="2"/>
      <c r="E85" s="5"/>
      <c r="F85" s="25"/>
    </row>
    <row r="86" spans="1:6" ht="36" customHeight="1">
      <c r="A86" s="12"/>
      <c r="B86" s="13"/>
      <c r="C86" s="14"/>
      <c r="D86" s="14"/>
      <c r="E86" s="15"/>
      <c r="F86" s="14"/>
    </row>
    <row r="87" spans="1:6" ht="62.25" thickBot="1">
      <c r="B87" s="23"/>
      <c r="C87" s="16"/>
      <c r="D87" s="16"/>
      <c r="E87" s="24"/>
      <c r="F87" s="12"/>
    </row>
    <row r="88" spans="1:6" ht="51.6" customHeight="1" thickBot="1">
      <c r="A88" s="59" t="s">
        <v>11</v>
      </c>
      <c r="B88" s="60"/>
      <c r="C88" s="61" t="s">
        <v>13</v>
      </c>
      <c r="D88" s="61" t="s">
        <v>14</v>
      </c>
      <c r="E88" s="62" t="s">
        <v>15</v>
      </c>
      <c r="F88" s="62"/>
    </row>
    <row r="89" spans="1:6" ht="21" customHeight="1" thickTop="1" thickBot="1">
      <c r="A89" s="40" t="s">
        <v>57</v>
      </c>
      <c r="B89" s="41"/>
      <c r="C89" s="19">
        <f>SUMIF($D$5:$D$85,$A89,$F$5:$F$85)</f>
        <v>22</v>
      </c>
      <c r="D89" s="20">
        <f>SUMIF($D$5:$D$85,$A89,$E$5:$E$85)</f>
        <v>47.689999999999991</v>
      </c>
      <c r="E89" s="30" t="s">
        <v>123</v>
      </c>
      <c r="F89" s="30"/>
    </row>
    <row r="90" spans="1:6" ht="21" customHeight="1" thickBot="1">
      <c r="A90" s="28" t="s">
        <v>121</v>
      </c>
      <c r="B90" s="29"/>
      <c r="C90" s="19">
        <f>SUMIF($D$5:$D$85,$A90,$F$5:$F$85)</f>
        <v>72</v>
      </c>
      <c r="D90" s="20">
        <f>SUMIF($D$5:$D$85,$A90,$E$5:$E$85)</f>
        <v>3.9299999999999997</v>
      </c>
      <c r="E90" s="30" t="s">
        <v>124</v>
      </c>
      <c r="F90" s="30"/>
    </row>
    <row r="91" spans="1:6" ht="21" customHeight="1" thickBot="1">
      <c r="A91" s="28" t="s">
        <v>76</v>
      </c>
      <c r="B91" s="29"/>
      <c r="C91" s="19">
        <f>SUMIF($D$5:$D$85,$A91,$F$5:$F$85)</f>
        <v>24</v>
      </c>
      <c r="D91" s="20">
        <f>SUMIF($D$5:$D$85,$A91,$E$5:$E$85)</f>
        <v>43.56</v>
      </c>
      <c r="E91" s="30" t="s">
        <v>125</v>
      </c>
      <c r="F91" s="30"/>
    </row>
    <row r="92" spans="1:6" ht="21" customHeight="1" thickBot="1">
      <c r="A92" s="28" t="s">
        <v>59</v>
      </c>
      <c r="B92" s="29"/>
      <c r="C92" s="19">
        <f>SUMIF($D$5:$D$85,$A92,$F$5:$F$85)</f>
        <v>42</v>
      </c>
      <c r="D92" s="20">
        <f>SUMIF($D$5:$D$85,$A92,$E$5:$E$85)</f>
        <v>27.93</v>
      </c>
      <c r="E92" s="30" t="s">
        <v>126</v>
      </c>
      <c r="F92" s="30"/>
    </row>
    <row r="93" spans="1:6" ht="21" customHeight="1" thickBot="1">
      <c r="A93" s="28" t="s">
        <v>89</v>
      </c>
      <c r="B93" s="29"/>
      <c r="C93" s="19">
        <f>SUMIF($D$5:$D$85,$A93,$F$5:$F$85)</f>
        <v>58</v>
      </c>
      <c r="D93" s="20">
        <f>SUMIF($D$5:$D$85,$A93,$E$5:$E$85)</f>
        <v>19.79</v>
      </c>
      <c r="E93" s="30" t="s">
        <v>127</v>
      </c>
      <c r="F93" s="30"/>
    </row>
    <row r="94" spans="1:6" ht="21" customHeight="1" thickBot="1">
      <c r="A94" s="28" t="s">
        <v>122</v>
      </c>
      <c r="B94" s="29"/>
      <c r="C94" s="27">
        <f>SUM(F71,F52,F31,F11)</f>
        <v>20</v>
      </c>
      <c r="D94" s="20">
        <f>SUM(E11,E31,E52,E71)</f>
        <v>42.33</v>
      </c>
      <c r="E94" s="30" t="s">
        <v>128</v>
      </c>
      <c r="F94" s="30"/>
    </row>
    <row r="95" spans="1:6" ht="21" customHeight="1" thickBot="1">
      <c r="A95" s="28" t="s">
        <v>91</v>
      </c>
      <c r="B95" s="29"/>
      <c r="C95" s="19">
        <f>SUMIF($D$5:$D$85,$A95,$F$5:$F$85)</f>
        <v>42</v>
      </c>
      <c r="D95" s="20">
        <f>SUMIF($D$5:$D$85,$A95,$E$5:$E$85)</f>
        <v>31.79</v>
      </c>
      <c r="E95" s="30" t="s">
        <v>129</v>
      </c>
      <c r="F95" s="30"/>
    </row>
    <row r="96" spans="1:6" ht="20.45" customHeight="1" thickBot="1">
      <c r="A96" s="28" t="s">
        <v>106</v>
      </c>
      <c r="B96" s="29"/>
      <c r="C96" s="19">
        <f>SUMIF($D$5:$D$85,$A96,$F$5:$F$85)</f>
        <v>23</v>
      </c>
      <c r="D96" s="20">
        <f>SUMIF($D$5:$D$85,$A96,$E$5:$E$85)</f>
        <v>39.89</v>
      </c>
      <c r="E96" s="30" t="s">
        <v>130</v>
      </c>
      <c r="F96" s="30"/>
    </row>
    <row r="97" spans="1:6" ht="21" customHeight="1" thickBot="1">
      <c r="A97" s="28" t="s">
        <v>96</v>
      </c>
      <c r="B97" s="29"/>
      <c r="C97" s="19">
        <f>SUMIF($D$5:$D$85,$A97,$F$5:$F$85)</f>
        <v>55</v>
      </c>
      <c r="D97" s="20">
        <f>SUMIF($D$5:$D$85,$A97,$E$5:$E$85)</f>
        <v>21.799999999999997</v>
      </c>
      <c r="E97" s="30" t="s">
        <v>131</v>
      </c>
      <c r="F97" s="30"/>
    </row>
    <row r="98" spans="1:6" ht="20.45" customHeight="1" thickBot="1">
      <c r="A98" s="28" t="s">
        <v>111</v>
      </c>
      <c r="B98" s="29"/>
      <c r="C98" s="19">
        <f>SUMIF($D$5:$D$85,$A98,$F$5:$F$85)</f>
        <v>34</v>
      </c>
      <c r="D98" s="20">
        <f>SUMIF($D$5:$D$85,$A98,$E$5:$E$85)</f>
        <v>33.22</v>
      </c>
      <c r="E98" s="30" t="s">
        <v>132</v>
      </c>
      <c r="F98" s="30"/>
    </row>
    <row r="99" spans="1:6" ht="20.45" customHeight="1" thickBot="1">
      <c r="A99" s="28" t="s">
        <v>60</v>
      </c>
      <c r="B99" s="29"/>
      <c r="C99" s="19">
        <f>SUMIF($D$5:$D$85,$A99,$F$5:$F$85)</f>
        <v>46</v>
      </c>
      <c r="D99" s="20">
        <f>SUMIF($D$5:$D$85,$A99,$E$5:$E$85)</f>
        <v>23.740000000000002</v>
      </c>
      <c r="E99" s="30" t="s">
        <v>133</v>
      </c>
      <c r="F99" s="30"/>
    </row>
    <row r="100" spans="1:6" ht="20.45" customHeight="1" thickBot="1">
      <c r="A100" s="28" t="s">
        <v>115</v>
      </c>
      <c r="B100" s="29"/>
      <c r="C100" s="19">
        <f>SUMIF($D$5:$D$85,$A100,$F$5:$F$85)</f>
        <v>19</v>
      </c>
      <c r="D100" s="20">
        <f>SUMIF($D$5:$D$85,$A100,$E$5:$E$85)</f>
        <v>50.17</v>
      </c>
      <c r="E100" s="30" t="s">
        <v>134</v>
      </c>
      <c r="F100" s="30"/>
    </row>
    <row r="101" spans="1:6" ht="21" customHeight="1" thickBot="1">
      <c r="A101" s="28" t="s">
        <v>62</v>
      </c>
      <c r="B101" s="29"/>
      <c r="C101" s="19">
        <f>SUMIF($D$5:$D$85,$A101,$F$5:$F$85)</f>
        <v>44</v>
      </c>
      <c r="D101" s="20">
        <f>SUMIF($D$5:$D$85,$A101,$E$5:$E$85)</f>
        <v>22.79</v>
      </c>
      <c r="E101" s="30" t="s">
        <v>135</v>
      </c>
      <c r="F101" s="30"/>
    </row>
    <row r="102" spans="1:6" ht="21" customHeight="1" thickBot="1">
      <c r="A102" s="28" t="s">
        <v>101</v>
      </c>
      <c r="B102" s="29"/>
      <c r="C102" s="19">
        <f>SUMIF($D$5:$D$85,$A102,$F$5:$F$85)</f>
        <v>29</v>
      </c>
      <c r="D102" s="20">
        <f>SUMIF($D$5:$D$85,$A102,$E$5:$E$85)</f>
        <v>38.58</v>
      </c>
      <c r="E102" s="30" t="s">
        <v>136</v>
      </c>
      <c r="F102" s="30"/>
    </row>
    <row r="103" spans="1:6" ht="20.45" customHeight="1" thickBot="1">
      <c r="A103" s="28" t="s">
        <v>82</v>
      </c>
      <c r="B103" s="29"/>
      <c r="C103" s="19">
        <f>SUMIF($D$5:$D$85,$A103,$F$5:$F$85)</f>
        <v>25</v>
      </c>
      <c r="D103" s="20">
        <f>SUMIF($D$5:$D$85,$A103,$E$5:$E$85)</f>
        <v>40.769999999999996</v>
      </c>
      <c r="E103" s="30" t="s">
        <v>137</v>
      </c>
      <c r="F103" s="30"/>
    </row>
    <row r="104" spans="1:6" ht="20.45" customHeight="1" thickBot="1">
      <c r="A104" s="28" t="s">
        <v>117</v>
      </c>
      <c r="B104" s="29"/>
      <c r="C104" s="19">
        <f>SUMIF($D$5:$D$85,$A104,$F$5:$F$85)</f>
        <v>38</v>
      </c>
      <c r="D104" s="20">
        <f>SUMIF($D$5:$D$85,$A104,$E$5:$E$85)</f>
        <v>30.630000000000003</v>
      </c>
      <c r="E104" s="30" t="s">
        <v>138</v>
      </c>
      <c r="F104" s="30"/>
    </row>
    <row r="105" spans="1:6" ht="21" customHeight="1" thickBot="1">
      <c r="A105" s="28" t="s">
        <v>78</v>
      </c>
      <c r="B105" s="29"/>
      <c r="C105" s="19">
        <f>SUMIF($D$5:$D$85,$A105,$F$5:$F$85)</f>
        <v>38</v>
      </c>
      <c r="D105" s="20">
        <f>SUMIF($D$5:$D$85,$A105,$E$5:$E$85)</f>
        <v>31.93</v>
      </c>
      <c r="E105" s="30" t="s">
        <v>139</v>
      </c>
      <c r="F105" s="30"/>
    </row>
    <row r="106" spans="1:6" ht="20.45" customHeight="1" thickBot="1">
      <c r="A106" s="28" t="s">
        <v>85</v>
      </c>
      <c r="B106" s="29"/>
      <c r="C106" s="19">
        <f>SUMIF($D$5:$D$85,$A106,$F$5:$F$85)</f>
        <v>53</v>
      </c>
      <c r="D106" s="20">
        <f>SUMIF($D$5:$D$85,$A106,$E$5:$E$85)</f>
        <v>21.959999999999997</v>
      </c>
      <c r="E106" s="30" t="s">
        <v>140</v>
      </c>
      <c r="F106" s="30"/>
    </row>
    <row r="107" spans="1:6" ht="21" customHeight="1">
      <c r="A107" s="31" t="s">
        <v>141</v>
      </c>
      <c r="B107" s="32"/>
      <c r="C107" s="33"/>
      <c r="D107" s="53">
        <f>SUM(D89:D106)</f>
        <v>572.5</v>
      </c>
      <c r="E107" s="54"/>
      <c r="F107" s="55"/>
    </row>
    <row r="108" spans="1:6" ht="21" customHeight="1" thickBot="1">
      <c r="A108" s="34"/>
      <c r="B108" s="35"/>
      <c r="C108" s="36"/>
      <c r="D108" s="56"/>
      <c r="E108" s="57"/>
      <c r="F108" s="58"/>
    </row>
    <row r="109" spans="1:6">
      <c r="A109" s="43"/>
      <c r="B109" s="43"/>
      <c r="E109" s="42"/>
      <c r="F109" s="42"/>
    </row>
    <row r="110" spans="1:6">
      <c r="E110" s="42"/>
      <c r="F110" s="42"/>
    </row>
    <row r="111" spans="1:6">
      <c r="E111" s="42"/>
      <c r="F111" s="42"/>
    </row>
  </sheetData>
  <mergeCells count="51">
    <mergeCell ref="A2:F2"/>
    <mergeCell ref="A1:F1"/>
    <mergeCell ref="A5:A24"/>
    <mergeCell ref="A25:A44"/>
    <mergeCell ref="A46:A65"/>
    <mergeCell ref="A66:A85"/>
    <mergeCell ref="A3:F3"/>
    <mergeCell ref="A109:B109"/>
    <mergeCell ref="E111:F111"/>
    <mergeCell ref="E109:F109"/>
    <mergeCell ref="E110:F110"/>
    <mergeCell ref="A88:B88"/>
    <mergeCell ref="E88:F88"/>
    <mergeCell ref="A89:B89"/>
    <mergeCell ref="E89:F89"/>
    <mergeCell ref="A90:B90"/>
    <mergeCell ref="E90:F90"/>
    <mergeCell ref="A91:B91"/>
    <mergeCell ref="E91:F91"/>
    <mergeCell ref="A92:B92"/>
    <mergeCell ref="E92:F92"/>
    <mergeCell ref="A93:B93"/>
    <mergeCell ref="E93:F93"/>
    <mergeCell ref="A94:B94"/>
    <mergeCell ref="E94:F94"/>
    <mergeCell ref="A95:B95"/>
    <mergeCell ref="E95:F95"/>
    <mergeCell ref="A96:B96"/>
    <mergeCell ref="E96:F96"/>
    <mergeCell ref="A97:B97"/>
    <mergeCell ref="E97:F97"/>
    <mergeCell ref="A98:B98"/>
    <mergeCell ref="E98:F98"/>
    <mergeCell ref="A99:B99"/>
    <mergeCell ref="E99:F99"/>
    <mergeCell ref="A100:B100"/>
    <mergeCell ref="E100:F100"/>
    <mergeCell ref="A107:C108"/>
    <mergeCell ref="D107:F108"/>
    <mergeCell ref="A101:B101"/>
    <mergeCell ref="E101:F101"/>
    <mergeCell ref="A102:B102"/>
    <mergeCell ref="E102:F102"/>
    <mergeCell ref="A103:B103"/>
    <mergeCell ref="E103:F103"/>
    <mergeCell ref="A104:B104"/>
    <mergeCell ref="E104:F104"/>
    <mergeCell ref="A105:B105"/>
    <mergeCell ref="E105:F105"/>
    <mergeCell ref="A106:B106"/>
    <mergeCell ref="E106:F106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H5" sqref="H5"/>
    </sheetView>
  </sheetViews>
  <sheetFormatPr defaultRowHeight="15"/>
  <sheetData>
    <row r="1" spans="1:6" ht="195" thickBot="1">
      <c r="A1" s="37" t="s">
        <v>11</v>
      </c>
      <c r="B1" s="38"/>
      <c r="C1" s="17" t="s">
        <v>13</v>
      </c>
      <c r="D1" s="18" t="s">
        <v>14</v>
      </c>
      <c r="E1" s="39" t="s">
        <v>15</v>
      </c>
      <c r="F1" s="39"/>
    </row>
    <row r="2" spans="1:6" ht="16.5" thickTop="1" thickBot="1">
      <c r="A2" s="40" t="s">
        <v>5</v>
      </c>
      <c r="B2" s="41"/>
      <c r="C2" s="19">
        <f t="shared" ref="C2:C21" ca="1" si="0">SUMIF($D$5:$D$85,$A2,$F$5:$F$85)</f>
        <v>10</v>
      </c>
      <c r="D2" s="20">
        <f t="shared" ref="D2:D21" ca="1" si="1">SUMIF($D$5:$D$85,$A2,$E$5:$E$85)</f>
        <v>197</v>
      </c>
      <c r="E2" s="51">
        <f ca="1">_xlfn.RANK.EQ($C2,$C$89:$C$108)</f>
        <v>1</v>
      </c>
      <c r="F2" s="51"/>
    </row>
    <row r="3" spans="1:6" ht="15.75" thickBot="1">
      <c r="A3" s="28" t="s">
        <v>19</v>
      </c>
      <c r="B3" s="29"/>
      <c r="C3" s="21">
        <f t="shared" ca="1" si="0"/>
        <v>7</v>
      </c>
      <c r="D3" s="22">
        <f t="shared" ca="1" si="1"/>
        <v>20838</v>
      </c>
      <c r="E3" s="50">
        <f t="shared" ref="E3:E21" ca="1" si="2">_xlfn.RANK.EQ($C3,$C$89:$C$108)</f>
        <v>2</v>
      </c>
      <c r="F3" s="50"/>
    </row>
    <row r="4" spans="1:6" ht="15.75" thickBot="1">
      <c r="A4" s="28"/>
      <c r="B4" s="29"/>
      <c r="C4" s="21">
        <f t="shared" ca="1" si="0"/>
        <v>0</v>
      </c>
      <c r="D4" s="22">
        <f t="shared" ca="1" si="1"/>
        <v>0</v>
      </c>
      <c r="E4" s="50">
        <f t="shared" ca="1" si="2"/>
        <v>3</v>
      </c>
      <c r="F4" s="50"/>
    </row>
    <row r="5" spans="1:6" ht="15.75" thickBot="1">
      <c r="A5" s="28"/>
      <c r="B5" s="29"/>
      <c r="C5" s="21">
        <f t="shared" ca="1" si="0"/>
        <v>0</v>
      </c>
      <c r="D5" s="22">
        <f t="shared" ca="1" si="1"/>
        <v>0</v>
      </c>
      <c r="E5" s="50">
        <f t="shared" ca="1" si="2"/>
        <v>3</v>
      </c>
      <c r="F5" s="50"/>
    </row>
    <row r="6" spans="1:6" ht="15.75" thickBot="1">
      <c r="A6" s="28"/>
      <c r="B6" s="29"/>
      <c r="C6" s="21">
        <f t="shared" ca="1" si="0"/>
        <v>0</v>
      </c>
      <c r="D6" s="22">
        <f t="shared" ca="1" si="1"/>
        <v>0</v>
      </c>
      <c r="E6" s="50">
        <f t="shared" ca="1" si="2"/>
        <v>3</v>
      </c>
      <c r="F6" s="50"/>
    </row>
    <row r="7" spans="1:6" ht="15.75" thickBot="1">
      <c r="A7" s="28"/>
      <c r="B7" s="29"/>
      <c r="C7" s="21">
        <f t="shared" ca="1" si="0"/>
        <v>0</v>
      </c>
      <c r="D7" s="22">
        <f t="shared" ca="1" si="1"/>
        <v>0</v>
      </c>
      <c r="E7" s="50">
        <f t="shared" ca="1" si="2"/>
        <v>3</v>
      </c>
      <c r="F7" s="50"/>
    </row>
    <row r="8" spans="1:6" ht="15.75" thickBot="1">
      <c r="A8" s="28"/>
      <c r="B8" s="29"/>
      <c r="C8" s="21">
        <f t="shared" ca="1" si="0"/>
        <v>0</v>
      </c>
      <c r="D8" s="22">
        <f t="shared" ca="1" si="1"/>
        <v>0</v>
      </c>
      <c r="E8" s="50">
        <f t="shared" ca="1" si="2"/>
        <v>3</v>
      </c>
      <c r="F8" s="50"/>
    </row>
    <row r="9" spans="1:6" ht="15.75" thickBot="1">
      <c r="A9" s="28"/>
      <c r="B9" s="29"/>
      <c r="C9" s="21">
        <f t="shared" ca="1" si="0"/>
        <v>0</v>
      </c>
      <c r="D9" s="22">
        <f t="shared" ca="1" si="1"/>
        <v>0</v>
      </c>
      <c r="E9" s="50">
        <f t="shared" ca="1" si="2"/>
        <v>3</v>
      </c>
      <c r="F9" s="50"/>
    </row>
    <row r="10" spans="1:6" ht="15.75" thickBot="1">
      <c r="A10" s="28"/>
      <c r="B10" s="29"/>
      <c r="C10" s="21">
        <f t="shared" ca="1" si="0"/>
        <v>0</v>
      </c>
      <c r="D10" s="22">
        <f t="shared" ca="1" si="1"/>
        <v>0</v>
      </c>
      <c r="E10" s="50">
        <f t="shared" ca="1" si="2"/>
        <v>3</v>
      </c>
      <c r="F10" s="50"/>
    </row>
    <row r="11" spans="1:6" ht="15.75" thickBot="1">
      <c r="A11" s="28"/>
      <c r="B11" s="29"/>
      <c r="C11" s="21">
        <f t="shared" ca="1" si="0"/>
        <v>0</v>
      </c>
      <c r="D11" s="22">
        <f t="shared" ca="1" si="1"/>
        <v>0</v>
      </c>
      <c r="E11" s="50">
        <f t="shared" ca="1" si="2"/>
        <v>3</v>
      </c>
      <c r="F11" s="50"/>
    </row>
    <row r="12" spans="1:6" ht="15.75" thickBot="1">
      <c r="A12" s="28"/>
      <c r="B12" s="29"/>
      <c r="C12" s="21">
        <f t="shared" ca="1" si="0"/>
        <v>0</v>
      </c>
      <c r="D12" s="22">
        <f t="shared" ca="1" si="1"/>
        <v>0</v>
      </c>
      <c r="E12" s="50">
        <f t="shared" ca="1" si="2"/>
        <v>3</v>
      </c>
      <c r="F12" s="50"/>
    </row>
    <row r="13" spans="1:6" ht="15.75" thickBot="1">
      <c r="A13" s="28"/>
      <c r="B13" s="29"/>
      <c r="C13" s="21">
        <f t="shared" ca="1" si="0"/>
        <v>0</v>
      </c>
      <c r="D13" s="22">
        <f t="shared" ca="1" si="1"/>
        <v>0</v>
      </c>
      <c r="E13" s="50">
        <f t="shared" ca="1" si="2"/>
        <v>3</v>
      </c>
      <c r="F13" s="50"/>
    </row>
    <row r="14" spans="1:6" ht="15.75" thickBot="1">
      <c r="A14" s="28"/>
      <c r="B14" s="29"/>
      <c r="C14" s="21">
        <f t="shared" ca="1" si="0"/>
        <v>0</v>
      </c>
      <c r="D14" s="22">
        <f t="shared" ca="1" si="1"/>
        <v>0</v>
      </c>
      <c r="E14" s="50">
        <f t="shared" ca="1" si="2"/>
        <v>3</v>
      </c>
      <c r="F14" s="50"/>
    </row>
    <row r="15" spans="1:6" ht="15.75" thickBot="1">
      <c r="A15" s="28"/>
      <c r="B15" s="29"/>
      <c r="C15" s="21">
        <f t="shared" ca="1" si="0"/>
        <v>0</v>
      </c>
      <c r="D15" s="22">
        <f t="shared" ca="1" si="1"/>
        <v>0</v>
      </c>
      <c r="E15" s="50">
        <f t="shared" ca="1" si="2"/>
        <v>3</v>
      </c>
      <c r="F15" s="50"/>
    </row>
    <row r="16" spans="1:6" ht="15.75" thickBot="1">
      <c r="A16" s="28"/>
      <c r="B16" s="29"/>
      <c r="C16" s="21">
        <f t="shared" ca="1" si="0"/>
        <v>0</v>
      </c>
      <c r="D16" s="22">
        <f t="shared" ca="1" si="1"/>
        <v>0</v>
      </c>
      <c r="E16" s="50">
        <f t="shared" ca="1" si="2"/>
        <v>3</v>
      </c>
      <c r="F16" s="50"/>
    </row>
    <row r="17" spans="1:6" ht="15.75" thickBot="1">
      <c r="A17" s="28"/>
      <c r="B17" s="29"/>
      <c r="C17" s="21">
        <f t="shared" ca="1" si="0"/>
        <v>0</v>
      </c>
      <c r="D17" s="22">
        <f t="shared" ca="1" si="1"/>
        <v>0</v>
      </c>
      <c r="E17" s="50">
        <f t="shared" ca="1" si="2"/>
        <v>3</v>
      </c>
      <c r="F17" s="50"/>
    </row>
    <row r="18" spans="1:6" ht="15.75" thickBot="1">
      <c r="A18" s="28"/>
      <c r="B18" s="29"/>
      <c r="C18" s="21">
        <f t="shared" ca="1" si="0"/>
        <v>0</v>
      </c>
      <c r="D18" s="22">
        <f t="shared" ca="1" si="1"/>
        <v>0</v>
      </c>
      <c r="E18" s="50">
        <f t="shared" ca="1" si="2"/>
        <v>3</v>
      </c>
      <c r="F18" s="50"/>
    </row>
    <row r="19" spans="1:6" ht="15.75" thickBot="1">
      <c r="A19" s="28"/>
      <c r="B19" s="29"/>
      <c r="C19" s="21">
        <f t="shared" ca="1" si="0"/>
        <v>0</v>
      </c>
      <c r="D19" s="22">
        <f t="shared" ca="1" si="1"/>
        <v>0</v>
      </c>
      <c r="E19" s="50">
        <f t="shared" ca="1" si="2"/>
        <v>3</v>
      </c>
      <c r="F19" s="50"/>
    </row>
    <row r="20" spans="1:6" ht="15.75" thickBot="1">
      <c r="A20" s="28"/>
      <c r="B20" s="29"/>
      <c r="C20" s="21">
        <f t="shared" ca="1" si="0"/>
        <v>0</v>
      </c>
      <c r="D20" s="22">
        <f t="shared" ca="1" si="1"/>
        <v>0</v>
      </c>
      <c r="E20" s="50">
        <f t="shared" ca="1" si="2"/>
        <v>3</v>
      </c>
      <c r="F20" s="50"/>
    </row>
    <row r="21" spans="1:6" ht="15.75" thickBot="1">
      <c r="A21" s="28"/>
      <c r="B21" s="29"/>
      <c r="C21" s="21">
        <f t="shared" ca="1" si="0"/>
        <v>0</v>
      </c>
      <c r="D21" s="22">
        <f t="shared" ca="1" si="1"/>
        <v>0</v>
      </c>
      <c r="E21" s="50">
        <f t="shared" ca="1" si="2"/>
        <v>3</v>
      </c>
      <c r="F21" s="50"/>
    </row>
  </sheetData>
  <mergeCells count="42">
    <mergeCell ref="A1:B1"/>
    <mergeCell ref="E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B10"/>
    <mergeCell ref="E10:F10"/>
    <mergeCell ref="A11:B11"/>
    <mergeCell ref="E11:F11"/>
    <mergeCell ref="A12:B12"/>
    <mergeCell ref="E12:F12"/>
    <mergeCell ref="A13:B13"/>
    <mergeCell ref="E13:F13"/>
    <mergeCell ref="A14:B14"/>
    <mergeCell ref="E14:F14"/>
    <mergeCell ref="A15:B15"/>
    <mergeCell ref="E15:F15"/>
    <mergeCell ref="A16:B16"/>
    <mergeCell ref="E16:F16"/>
    <mergeCell ref="A17:B17"/>
    <mergeCell ref="E17:F17"/>
    <mergeCell ref="A18:B18"/>
    <mergeCell ref="E18:F18"/>
    <mergeCell ref="A19:B19"/>
    <mergeCell ref="E19:F19"/>
    <mergeCell ref="A20:B20"/>
    <mergeCell ref="E20:F20"/>
    <mergeCell ref="A21:B21"/>
    <mergeCell ref="E21:F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"/>
  <sheetViews>
    <sheetView workbookViewId="0">
      <selection activeCell="B4" sqref="B4"/>
    </sheetView>
  </sheetViews>
  <sheetFormatPr defaultRowHeight="15"/>
  <cols>
    <col min="1" max="1" width="20.28515625" customWidth="1"/>
    <col min="2" max="2" width="29.7109375" customWidth="1"/>
  </cols>
  <sheetData>
    <row r="1" spans="1:2">
      <c r="A1" s="52" t="s">
        <v>62</v>
      </c>
      <c r="B1" t="s">
        <v>4</v>
      </c>
    </row>
    <row r="2" spans="1:2">
      <c r="A2" s="52"/>
      <c r="B2" t="s">
        <v>21</v>
      </c>
    </row>
    <row r="3" spans="1:2">
      <c r="A3" s="52"/>
      <c r="B3" t="s">
        <v>6</v>
      </c>
    </row>
    <row r="4" spans="1:2">
      <c r="A4" s="52"/>
      <c r="B4" t="s">
        <v>7</v>
      </c>
    </row>
    <row r="5" spans="1:2">
      <c r="A5" s="52" t="s">
        <v>61</v>
      </c>
      <c r="B5" t="s">
        <v>22</v>
      </c>
    </row>
    <row r="6" spans="1:2">
      <c r="A6" s="52"/>
      <c r="B6" t="s">
        <v>23</v>
      </c>
    </row>
    <row r="7" spans="1:2">
      <c r="A7" s="52"/>
      <c r="B7" t="s">
        <v>24</v>
      </c>
    </row>
    <row r="8" spans="1:2">
      <c r="A8" s="52"/>
      <c r="B8" t="s">
        <v>25</v>
      </c>
    </row>
    <row r="9" spans="1:2">
      <c r="A9" s="52" t="s">
        <v>60</v>
      </c>
      <c r="B9" t="s">
        <v>26</v>
      </c>
    </row>
    <row r="10" spans="1:2">
      <c r="A10" s="52"/>
      <c r="B10" t="s">
        <v>27</v>
      </c>
    </row>
    <row r="11" spans="1:2">
      <c r="A11" s="52"/>
      <c r="B11" t="s">
        <v>28</v>
      </c>
    </row>
    <row r="12" spans="1:2">
      <c r="A12" s="52"/>
      <c r="B12" t="s">
        <v>29</v>
      </c>
    </row>
    <row r="13" spans="1:2">
      <c r="A13" s="52" t="s">
        <v>59</v>
      </c>
      <c r="B13" t="s">
        <v>30</v>
      </c>
    </row>
    <row r="14" spans="1:2">
      <c r="A14" s="52"/>
      <c r="B14" t="s">
        <v>31</v>
      </c>
    </row>
    <row r="15" spans="1:2">
      <c r="A15" s="52"/>
      <c r="B15" t="s">
        <v>32</v>
      </c>
    </row>
    <row r="16" spans="1:2">
      <c r="A16" s="52"/>
      <c r="B16" t="s">
        <v>33</v>
      </c>
    </row>
    <row r="17" spans="1:2">
      <c r="A17" s="52" t="s">
        <v>58</v>
      </c>
      <c r="B17" t="s">
        <v>34</v>
      </c>
    </row>
    <row r="18" spans="1:2">
      <c r="A18" s="52"/>
      <c r="B18" t="s">
        <v>35</v>
      </c>
    </row>
    <row r="19" spans="1:2">
      <c r="A19" s="52"/>
      <c r="B19" t="s">
        <v>36</v>
      </c>
    </row>
    <row r="20" spans="1:2">
      <c r="A20" s="52"/>
      <c r="B20" t="s">
        <v>37</v>
      </c>
    </row>
    <row r="21" spans="1:2">
      <c r="A21" s="52" t="s">
        <v>57</v>
      </c>
      <c r="B21" t="s">
        <v>38</v>
      </c>
    </row>
    <row r="22" spans="1:2">
      <c r="A22" s="52"/>
      <c r="B22" t="s">
        <v>39</v>
      </c>
    </row>
    <row r="23" spans="1:2">
      <c r="A23" s="52"/>
      <c r="B23" t="s">
        <v>40</v>
      </c>
    </row>
    <row r="24" spans="1:2">
      <c r="A24" s="52"/>
      <c r="B24" t="s">
        <v>41</v>
      </c>
    </row>
    <row r="25" spans="1:2">
      <c r="A25" s="52" t="s">
        <v>56</v>
      </c>
      <c r="B25" t="s">
        <v>42</v>
      </c>
    </row>
    <row r="26" spans="1:2">
      <c r="A26" s="52"/>
      <c r="B26" t="s">
        <v>43</v>
      </c>
    </row>
    <row r="27" spans="1:2">
      <c r="A27" s="52"/>
      <c r="B27" t="s">
        <v>44</v>
      </c>
    </row>
    <row r="28" spans="1:2">
      <c r="A28" s="52"/>
      <c r="B28" t="s">
        <v>45</v>
      </c>
    </row>
    <row r="29" spans="1:2">
      <c r="A29" s="52" t="s">
        <v>55</v>
      </c>
      <c r="B29" t="s">
        <v>46</v>
      </c>
    </row>
    <row r="30" spans="1:2">
      <c r="A30" s="52"/>
      <c r="B30" t="s">
        <v>47</v>
      </c>
    </row>
    <row r="31" spans="1:2">
      <c r="A31" s="52"/>
      <c r="B31" t="s">
        <v>48</v>
      </c>
    </row>
    <row r="32" spans="1:2">
      <c r="A32" s="52"/>
      <c r="B32" t="s">
        <v>49</v>
      </c>
    </row>
    <row r="33" spans="1:2">
      <c r="A33" s="52" t="s">
        <v>54</v>
      </c>
      <c r="B33" t="s">
        <v>50</v>
      </c>
    </row>
    <row r="34" spans="1:2">
      <c r="A34" s="52"/>
      <c r="B34" t="s">
        <v>51</v>
      </c>
    </row>
    <row r="35" spans="1:2">
      <c r="A35" s="52"/>
      <c r="B35" t="s">
        <v>52</v>
      </c>
    </row>
    <row r="36" spans="1:2">
      <c r="A36" s="52"/>
      <c r="B36" t="s">
        <v>53</v>
      </c>
    </row>
    <row r="37" spans="1:2">
      <c r="A37" s="52" t="s">
        <v>63</v>
      </c>
    </row>
    <row r="38" spans="1:2">
      <c r="A38" s="52"/>
    </row>
    <row r="39" spans="1:2">
      <c r="A39" s="52"/>
    </row>
    <row r="40" spans="1:2">
      <c r="A40" s="52"/>
    </row>
    <row r="41" spans="1:2">
      <c r="A41" s="52" t="s">
        <v>64</v>
      </c>
    </row>
    <row r="42" spans="1:2">
      <c r="A42" s="52"/>
    </row>
    <row r="43" spans="1:2">
      <c r="A43" s="52"/>
    </row>
    <row r="44" spans="1:2">
      <c r="A44" s="52"/>
    </row>
    <row r="45" spans="1:2">
      <c r="A45" s="52" t="s">
        <v>65</v>
      </c>
    </row>
    <row r="46" spans="1:2">
      <c r="A46" s="52"/>
    </row>
    <row r="47" spans="1:2">
      <c r="A47" s="52"/>
    </row>
    <row r="48" spans="1:2">
      <c r="A48" s="52"/>
    </row>
    <row r="49" spans="1:1">
      <c r="A49" s="52" t="s">
        <v>66</v>
      </c>
    </row>
    <row r="50" spans="1:1">
      <c r="A50" s="52"/>
    </row>
    <row r="51" spans="1:1">
      <c r="A51" s="52"/>
    </row>
    <row r="52" spans="1:1">
      <c r="A52" s="52"/>
    </row>
    <row r="53" spans="1:1">
      <c r="A53" s="52" t="s">
        <v>67</v>
      </c>
    </row>
    <row r="54" spans="1:1">
      <c r="A54" s="52"/>
    </row>
    <row r="55" spans="1:1">
      <c r="A55" s="52"/>
    </row>
    <row r="56" spans="1:1">
      <c r="A56" s="52"/>
    </row>
    <row r="57" spans="1:1">
      <c r="A57" s="52" t="s">
        <v>68</v>
      </c>
    </row>
    <row r="58" spans="1:1">
      <c r="A58" s="52"/>
    </row>
    <row r="59" spans="1:1">
      <c r="A59" s="52"/>
    </row>
    <row r="60" spans="1:1">
      <c r="A60" s="52"/>
    </row>
    <row r="61" spans="1:1">
      <c r="A61" s="52" t="s">
        <v>69</v>
      </c>
    </row>
    <row r="62" spans="1:1">
      <c r="A62" s="52"/>
    </row>
    <row r="63" spans="1:1">
      <c r="A63" s="52"/>
    </row>
    <row r="64" spans="1:1">
      <c r="A64" s="52"/>
    </row>
    <row r="65" spans="1:1">
      <c r="A65" s="52" t="s">
        <v>70</v>
      </c>
    </row>
    <row r="66" spans="1:1">
      <c r="A66" s="52"/>
    </row>
    <row r="67" spans="1:1">
      <c r="A67" s="52"/>
    </row>
    <row r="68" spans="1:1">
      <c r="A68" s="52"/>
    </row>
    <row r="69" spans="1:1">
      <c r="A69" s="52" t="s">
        <v>71</v>
      </c>
    </row>
    <row r="70" spans="1:1">
      <c r="A70" s="52"/>
    </row>
    <row r="71" spans="1:1">
      <c r="A71" s="52"/>
    </row>
    <row r="72" spans="1:1">
      <c r="A72" s="52"/>
    </row>
    <row r="73" spans="1:1">
      <c r="A73" s="52"/>
    </row>
    <row r="74" spans="1:1">
      <c r="A74" s="52"/>
    </row>
    <row r="75" spans="1:1">
      <c r="A75" s="52"/>
    </row>
    <row r="76" spans="1:1">
      <c r="A76" s="52"/>
    </row>
    <row r="77" spans="1:1">
      <c r="A77" s="52"/>
    </row>
    <row r="78" spans="1:1">
      <c r="A78" s="52"/>
    </row>
    <row r="79" spans="1:1">
      <c r="A79" s="52"/>
    </row>
    <row r="80" spans="1:1">
      <c r="A80" s="52"/>
    </row>
  </sheetData>
  <mergeCells count="20">
    <mergeCell ref="A73:A76"/>
    <mergeCell ref="A77:A80"/>
    <mergeCell ref="A49:A52"/>
    <mergeCell ref="A53:A56"/>
    <mergeCell ref="A57:A60"/>
    <mergeCell ref="A61:A64"/>
    <mergeCell ref="A65:A68"/>
    <mergeCell ref="A69:A72"/>
    <mergeCell ref="A45:A48"/>
    <mergeCell ref="A1:A4"/>
    <mergeCell ref="A5:A8"/>
    <mergeCell ref="A9:A12"/>
    <mergeCell ref="A13:A16"/>
    <mergeCell ref="A17:A20"/>
    <mergeCell ref="A21:A24"/>
    <mergeCell ref="A25:A28"/>
    <mergeCell ref="A29:A32"/>
    <mergeCell ref="A33:A36"/>
    <mergeCell ref="A37:A40"/>
    <mergeCell ref="A41:A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felhasználó</cp:lastModifiedBy>
  <cp:lastPrinted>2018-07-29T13:42:37Z</cp:lastPrinted>
  <dcterms:created xsi:type="dcterms:W3CDTF">2018-06-17T13:19:45Z</dcterms:created>
  <dcterms:modified xsi:type="dcterms:W3CDTF">2018-08-16T07:02:54Z</dcterms:modified>
</cp:coreProperties>
</file>