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zámoló táblázat" sheetId="1" r:id="rId1"/>
    <sheet name="jegyzőköny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<sst xmlns="http://schemas.openxmlformats.org/spreadsheetml/2006/main" count="178" uniqueCount="98">
  <si>
    <t>A SZEKTOR</t>
  </si>
  <si>
    <t>B SZEKTOR</t>
  </si>
  <si>
    <t>C SZEKTOR</t>
  </si>
  <si>
    <t>ÖSSZESÍTÉS</t>
  </si>
  <si>
    <t>Csapat</t>
  </si>
  <si>
    <t>hely.</t>
  </si>
  <si>
    <t>név</t>
  </si>
  <si>
    <t>öszsúly</t>
  </si>
  <si>
    <t>csapat helyezés</t>
  </si>
  <si>
    <t>összsúly</t>
  </si>
  <si>
    <t>I.forduló</t>
  </si>
  <si>
    <t>II.forduló</t>
  </si>
  <si>
    <t>össz.</t>
  </si>
  <si>
    <t>hely</t>
  </si>
  <si>
    <t>súly</t>
  </si>
  <si>
    <t>CSAPAT</t>
  </si>
  <si>
    <t>össz        pont</t>
  </si>
  <si>
    <t>össz súly</t>
  </si>
  <si>
    <t>Amatőrök</t>
  </si>
  <si>
    <t>Párvai Attila</t>
  </si>
  <si>
    <t>Záhorszki Gábor</t>
  </si>
  <si>
    <t>Horváth Béla</t>
  </si>
  <si>
    <t>Szabó Attila</t>
  </si>
  <si>
    <t>Körmendi János</t>
  </si>
  <si>
    <t>Tomkovics László</t>
  </si>
  <si>
    <t>Tüskés Pikó</t>
  </si>
  <si>
    <t>Nagy Tibor</t>
  </si>
  <si>
    <t>Bencs Lajos</t>
  </si>
  <si>
    <t>Petrics István</t>
  </si>
  <si>
    <t>Bácsfalvi Gyula</t>
  </si>
  <si>
    <t>Luczó Gábor</t>
  </si>
  <si>
    <t>Helman Gyula</t>
  </si>
  <si>
    <t>Sügerek</t>
  </si>
  <si>
    <t>Pentele Police</t>
  </si>
  <si>
    <t>Holdudvar</t>
  </si>
  <si>
    <t>Csete László</t>
  </si>
  <si>
    <t>Dr.Furkó Kálmán</t>
  </si>
  <si>
    <t>Tóth Tibor</t>
  </si>
  <si>
    <t>Vasi-Nagyhalak</t>
  </si>
  <si>
    <t>Újhelyi lászló</t>
  </si>
  <si>
    <t>Knob Ernő- / Kiss Attila</t>
  </si>
  <si>
    <t>Gerencsér Imre</t>
  </si>
  <si>
    <t>Küsz-ködők</t>
  </si>
  <si>
    <t>Pintér Attila</t>
  </si>
  <si>
    <t>Szabó Ferenc</t>
  </si>
  <si>
    <t>Enczi József</t>
  </si>
  <si>
    <t>Kiss József</t>
  </si>
  <si>
    <t>Bognár János</t>
  </si>
  <si>
    <t>Sárréti-Potykák</t>
  </si>
  <si>
    <t>Trabucco Police Team</t>
  </si>
  <si>
    <t>Molnár Miklós</t>
  </si>
  <si>
    <t>Takács András</t>
  </si>
  <si>
    <t>Szabó Zoltán</t>
  </si>
  <si>
    <t>Sárvári Horog-Ászok</t>
  </si>
  <si>
    <t>Kárászok -Vegyes</t>
  </si>
  <si>
    <t>Bándoli Gábor</t>
  </si>
  <si>
    <t>Bíró Szilárd</t>
  </si>
  <si>
    <t>Bodó Imre</t>
  </si>
  <si>
    <t>Lakatos Sándor</t>
  </si>
  <si>
    <t>Hallman Tibor</t>
  </si>
  <si>
    <t>Mátraházi István</t>
  </si>
  <si>
    <t>E.hely</t>
  </si>
  <si>
    <t>Össz:</t>
  </si>
  <si>
    <t>E.</t>
  </si>
  <si>
    <t>össz.hely</t>
  </si>
  <si>
    <t>Ö.csapat helyezés</t>
  </si>
  <si>
    <t>Össz.      egyéni H.</t>
  </si>
  <si>
    <t>Holdudvar Ft.</t>
  </si>
  <si>
    <t>Vasi Nagyhalak</t>
  </si>
  <si>
    <t>Snecik</t>
  </si>
  <si>
    <t>VRSSE.Szhely</t>
  </si>
  <si>
    <t>Sárvári Horog Ászok</t>
  </si>
  <si>
    <t>Szabó F. Team</t>
  </si>
  <si>
    <t>Maci - Team</t>
  </si>
  <si>
    <t xml:space="preserve">Horváth Béla </t>
  </si>
  <si>
    <t>Újhelyi László</t>
  </si>
  <si>
    <t>Hallmann Tibor</t>
  </si>
  <si>
    <t>Kárpáti Gábor</t>
  </si>
  <si>
    <t>Horváth Zoltán</t>
  </si>
  <si>
    <t>Németh Attila</t>
  </si>
  <si>
    <t>Németh Zsolt</t>
  </si>
  <si>
    <t>Zsoldos Róbert</t>
  </si>
  <si>
    <t>Szabó Ferencné</t>
  </si>
  <si>
    <t>Knob Gergely</t>
  </si>
  <si>
    <t>Záhorszky Gábor</t>
  </si>
  <si>
    <t>Knob Ernő</t>
  </si>
  <si>
    <t>Hujber Máté</t>
  </si>
  <si>
    <t>Szabó István</t>
  </si>
  <si>
    <t>Varga Zoltán</t>
  </si>
  <si>
    <t>Motollai Zsolt</t>
  </si>
  <si>
    <t>Szabó Milán</t>
  </si>
  <si>
    <t>Kiss Levente</t>
  </si>
  <si>
    <t>Ricsei Tibor</t>
  </si>
  <si>
    <t xml:space="preserve">Molnár Csaba </t>
  </si>
  <si>
    <t>Czuppon Zoltán</t>
  </si>
  <si>
    <t>Ricseiné Kiss Marianna</t>
  </si>
  <si>
    <t>Hal-Kan Trió</t>
  </si>
  <si>
    <t>Hal-Kan Trió 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</si>
</sst>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2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2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A1">
      <selection activeCell="C15" sqref="C15"/>
    </sheetView>
  </sheetViews>
  <sheetFormatPr defaultColWidth="9.140625" defaultRowHeight="30" customHeight="1"/>
  <cols>
    <col min="1" max="1" width="19.7109375" style="4" customWidth="1"/>
    <col min="2" max="2" width="3.28125" style="4" customWidth="1"/>
    <col min="3" max="3" width="19.7109375" style="4" customWidth="1"/>
    <col min="4" max="4" width="6.8515625" style="4" customWidth="1"/>
    <col min="5" max="5" width="4.421875" style="4" customWidth="1"/>
    <col min="6" max="6" width="6.8515625" style="4" customWidth="1"/>
    <col min="7" max="7" width="4.421875" style="4" customWidth="1"/>
    <col min="8" max="8" width="8.421875" style="4" bestFit="1" customWidth="1"/>
    <col min="9" max="10" width="4.421875" style="4" customWidth="1"/>
    <col min="11" max="11" width="19.7109375" style="4" customWidth="1"/>
    <col min="12" max="12" width="6.8515625" style="4" customWidth="1"/>
    <col min="13" max="13" width="4.421875" style="4" customWidth="1"/>
    <col min="14" max="14" width="6.8515625" style="4" customWidth="1"/>
    <col min="15" max="15" width="4.421875" style="4" customWidth="1"/>
    <col min="16" max="16" width="8.421875" style="4" bestFit="1" customWidth="1"/>
    <col min="17" max="18" width="4.421875" style="4" customWidth="1"/>
    <col min="19" max="19" width="19.7109375" style="4" customWidth="1"/>
    <col min="20" max="20" width="6.8515625" style="4" customWidth="1"/>
    <col min="21" max="21" width="4.421875" style="4" customWidth="1"/>
    <col min="22" max="22" width="6.8515625" style="4" customWidth="1"/>
    <col min="23" max="23" width="4.421875" style="4" customWidth="1"/>
    <col min="24" max="24" width="9.140625" style="4" customWidth="1"/>
    <col min="25" max="26" width="4.421875" style="4" customWidth="1"/>
    <col min="27" max="27" width="0.13671875" style="4" hidden="1" customWidth="1"/>
    <col min="28" max="28" width="5.57421875" style="4" hidden="1" customWidth="1"/>
    <col min="29" max="29" width="8.28125" style="4" customWidth="1"/>
    <col min="30" max="32" width="9.57421875" style="4" customWidth="1"/>
    <col min="33" max="33" width="9.00390625" style="5" bestFit="1" customWidth="1"/>
    <col min="34" max="16384" width="9.140625" style="4" customWidth="1"/>
  </cols>
  <sheetData>
    <row r="1" spans="1:33" ht="24.75" customHeight="1" thickBot="1">
      <c r="A1" s="76"/>
      <c r="B1" s="77"/>
      <c r="C1" s="87" t="s">
        <v>0</v>
      </c>
      <c r="D1" s="88"/>
      <c r="E1" s="88"/>
      <c r="F1" s="88"/>
      <c r="G1" s="88"/>
      <c r="H1" s="88"/>
      <c r="I1" s="89"/>
      <c r="J1" s="57"/>
      <c r="K1" s="87" t="s">
        <v>1</v>
      </c>
      <c r="L1" s="88"/>
      <c r="M1" s="88"/>
      <c r="N1" s="88"/>
      <c r="O1" s="88"/>
      <c r="P1" s="88"/>
      <c r="Q1" s="89"/>
      <c r="R1" s="57"/>
      <c r="S1" s="87" t="s">
        <v>2</v>
      </c>
      <c r="T1" s="88"/>
      <c r="U1" s="88"/>
      <c r="V1" s="88"/>
      <c r="W1" s="88"/>
      <c r="X1" s="88"/>
      <c r="Y1" s="89"/>
      <c r="Z1" s="55"/>
      <c r="AA1" s="55"/>
      <c r="AB1" s="55"/>
      <c r="AC1" s="83" t="s">
        <v>3</v>
      </c>
      <c r="AD1" s="83"/>
      <c r="AE1" s="83"/>
      <c r="AF1" s="83"/>
      <c r="AG1" s="84"/>
    </row>
    <row r="2" spans="1:33" ht="24.75" customHeight="1">
      <c r="A2" s="78"/>
      <c r="B2" s="79"/>
      <c r="C2" s="10"/>
      <c r="D2" s="80" t="s">
        <v>10</v>
      </c>
      <c r="E2" s="80"/>
      <c r="F2" s="81" t="s">
        <v>11</v>
      </c>
      <c r="G2" s="81"/>
      <c r="H2" s="80" t="s">
        <v>12</v>
      </c>
      <c r="I2" s="82"/>
      <c r="J2" s="65" t="s">
        <v>63</v>
      </c>
      <c r="K2" s="10"/>
      <c r="L2" s="80" t="s">
        <v>10</v>
      </c>
      <c r="M2" s="80"/>
      <c r="N2" s="81" t="s">
        <v>11</v>
      </c>
      <c r="O2" s="81"/>
      <c r="P2" s="80" t="s">
        <v>12</v>
      </c>
      <c r="Q2" s="82"/>
      <c r="R2" s="65" t="s">
        <v>63</v>
      </c>
      <c r="S2" s="10"/>
      <c r="T2" s="80" t="s">
        <v>10</v>
      </c>
      <c r="U2" s="80"/>
      <c r="V2" s="81" t="s">
        <v>11</v>
      </c>
      <c r="W2" s="81"/>
      <c r="X2" s="80" t="s">
        <v>12</v>
      </c>
      <c r="Y2" s="90"/>
      <c r="Z2" s="61" t="s">
        <v>63</v>
      </c>
      <c r="AA2" s="56"/>
      <c r="AB2" s="56"/>
      <c r="AC2" s="85"/>
      <c r="AD2" s="85"/>
      <c r="AE2" s="85"/>
      <c r="AF2" s="85"/>
      <c r="AG2" s="86"/>
    </row>
    <row r="3" spans="1:33" ht="24.75" customHeight="1">
      <c r="A3" s="42" t="s">
        <v>15</v>
      </c>
      <c r="B3" s="9" t="s">
        <v>13</v>
      </c>
      <c r="C3" s="10" t="s">
        <v>6</v>
      </c>
      <c r="D3" s="6" t="s">
        <v>14</v>
      </c>
      <c r="E3" s="6" t="s">
        <v>13</v>
      </c>
      <c r="F3" s="48" t="s">
        <v>14</v>
      </c>
      <c r="G3" s="48" t="s">
        <v>13</v>
      </c>
      <c r="H3" s="6" t="s">
        <v>9</v>
      </c>
      <c r="I3" s="11" t="s">
        <v>5</v>
      </c>
      <c r="J3" s="65" t="s">
        <v>13</v>
      </c>
      <c r="K3" s="10" t="s">
        <v>6</v>
      </c>
      <c r="L3" s="6" t="s">
        <v>14</v>
      </c>
      <c r="M3" s="6" t="s">
        <v>13</v>
      </c>
      <c r="N3" s="48" t="s">
        <v>14</v>
      </c>
      <c r="O3" s="48" t="s">
        <v>13</v>
      </c>
      <c r="P3" s="6" t="s">
        <v>9</v>
      </c>
      <c r="Q3" s="11" t="s">
        <v>13</v>
      </c>
      <c r="R3" s="65" t="s">
        <v>13</v>
      </c>
      <c r="S3" s="10" t="s">
        <v>6</v>
      </c>
      <c r="T3" s="6" t="s">
        <v>14</v>
      </c>
      <c r="U3" s="6" t="s">
        <v>13</v>
      </c>
      <c r="V3" s="48" t="s">
        <v>14</v>
      </c>
      <c r="W3" s="48" t="s">
        <v>13</v>
      </c>
      <c r="X3" s="6" t="s">
        <v>9</v>
      </c>
      <c r="Y3" s="9" t="s">
        <v>13</v>
      </c>
      <c r="Z3" s="62" t="s">
        <v>13</v>
      </c>
      <c r="AA3" s="18"/>
      <c r="AB3" s="18"/>
      <c r="AC3" s="8" t="s">
        <v>64</v>
      </c>
      <c r="AD3" s="6" t="s">
        <v>7</v>
      </c>
      <c r="AE3" s="25" t="s">
        <v>8</v>
      </c>
      <c r="AF3" s="73" t="s">
        <v>66</v>
      </c>
      <c r="AG3" s="69" t="s">
        <v>65</v>
      </c>
    </row>
    <row r="4" spans="1:33" ht="30" customHeight="1">
      <c r="A4" s="43" t="s">
        <v>67</v>
      </c>
      <c r="B4" s="13">
        <v>11</v>
      </c>
      <c r="C4" s="10" t="s">
        <v>74</v>
      </c>
      <c r="D4" s="1">
        <v>7140</v>
      </c>
      <c r="E4" s="71">
        <v>4</v>
      </c>
      <c r="F4" s="34"/>
      <c r="G4" s="34"/>
      <c r="H4" s="1">
        <f aca="true" t="shared" si="0" ref="H4:H16">D4+F4</f>
        <v>7140</v>
      </c>
      <c r="I4" s="107">
        <f aca="true" t="shared" si="1" ref="I4:I17">E4+G4</f>
        <v>4</v>
      </c>
      <c r="J4" s="104">
        <v>3</v>
      </c>
      <c r="K4" s="10" t="s">
        <v>84</v>
      </c>
      <c r="L4" s="1">
        <v>5460</v>
      </c>
      <c r="M4" s="71">
        <v>4</v>
      </c>
      <c r="N4" s="34"/>
      <c r="O4" s="34"/>
      <c r="P4" s="1">
        <f>L4+N4</f>
        <v>5460</v>
      </c>
      <c r="Q4" s="107">
        <f>M4+O4</f>
        <v>4</v>
      </c>
      <c r="R4" s="104">
        <v>4</v>
      </c>
      <c r="S4" s="102" t="s">
        <v>36</v>
      </c>
      <c r="T4" s="103">
        <v>10240</v>
      </c>
      <c r="U4" s="106">
        <v>1</v>
      </c>
      <c r="V4" s="103"/>
      <c r="W4" s="103"/>
      <c r="X4" s="103">
        <f>T4+V4</f>
        <v>10240</v>
      </c>
      <c r="Y4" s="110">
        <f>U4+W4</f>
        <v>1</v>
      </c>
      <c r="Z4" s="111">
        <v>1</v>
      </c>
      <c r="AA4" s="58"/>
      <c r="AB4" s="58"/>
      <c r="AC4" s="12">
        <f>I4+Q4+Y4</f>
        <v>9</v>
      </c>
      <c r="AD4" s="71">
        <f aca="true" t="shared" si="2" ref="AD4:AD13">H4+P4+X4</f>
        <v>22840</v>
      </c>
      <c r="AE4" s="116">
        <v>1</v>
      </c>
      <c r="AF4" s="115">
        <f aca="true" t="shared" si="3" ref="AF4:AF18">J4+R4+Z4</f>
        <v>8</v>
      </c>
      <c r="AG4" s="117">
        <v>1</v>
      </c>
    </row>
    <row r="5" spans="1:33" ht="30" customHeight="1">
      <c r="A5" s="43" t="s">
        <v>68</v>
      </c>
      <c r="B5" s="13">
        <v>9</v>
      </c>
      <c r="C5" s="10" t="s">
        <v>75</v>
      </c>
      <c r="D5" s="1">
        <v>5700</v>
      </c>
      <c r="E5" s="71">
        <v>6</v>
      </c>
      <c r="F5" s="34"/>
      <c r="G5" s="34"/>
      <c r="H5" s="1">
        <f t="shared" si="0"/>
        <v>5700</v>
      </c>
      <c r="I5" s="107">
        <f t="shared" si="1"/>
        <v>6</v>
      </c>
      <c r="J5" s="104">
        <v>4</v>
      </c>
      <c r="K5" s="10" t="s">
        <v>85</v>
      </c>
      <c r="L5" s="1">
        <v>6460</v>
      </c>
      <c r="M5" s="71">
        <v>2</v>
      </c>
      <c r="N5" s="34"/>
      <c r="O5" s="34"/>
      <c r="P5" s="1">
        <f aca="true" t="shared" si="4" ref="P5:P17">L5+N5</f>
        <v>6460</v>
      </c>
      <c r="Q5" s="107">
        <f aca="true" t="shared" si="5" ref="Q5:Q17">M5+O5</f>
        <v>2</v>
      </c>
      <c r="R5" s="104">
        <v>2</v>
      </c>
      <c r="S5" s="10" t="s">
        <v>41</v>
      </c>
      <c r="T5" s="1">
        <v>3760</v>
      </c>
      <c r="U5" s="71">
        <v>3</v>
      </c>
      <c r="V5" s="34"/>
      <c r="W5" s="34"/>
      <c r="X5" s="1">
        <f aca="true" t="shared" si="6" ref="X5:X17">T5+V5</f>
        <v>3760</v>
      </c>
      <c r="Y5" s="109">
        <f aca="true" t="shared" si="7" ref="Y5:Y17">U5+W5</f>
        <v>3</v>
      </c>
      <c r="Z5" s="111">
        <v>2</v>
      </c>
      <c r="AA5" s="58"/>
      <c r="AB5" s="58"/>
      <c r="AC5" s="12">
        <f aca="true" t="shared" si="8" ref="AC5:AC16">I5+Q5+Y5</f>
        <v>11</v>
      </c>
      <c r="AD5" s="71">
        <f t="shared" si="2"/>
        <v>15920</v>
      </c>
      <c r="AE5" s="116">
        <v>2</v>
      </c>
      <c r="AF5" s="115">
        <f t="shared" si="3"/>
        <v>8</v>
      </c>
      <c r="AG5" s="117">
        <v>2</v>
      </c>
    </row>
    <row r="6" spans="1:33" ht="30" customHeight="1">
      <c r="A6" s="43" t="s">
        <v>33</v>
      </c>
      <c r="B6" s="13">
        <v>2</v>
      </c>
      <c r="C6" s="102" t="s">
        <v>26</v>
      </c>
      <c r="D6" s="103">
        <v>15900</v>
      </c>
      <c r="E6" s="106">
        <v>1</v>
      </c>
      <c r="F6" s="103"/>
      <c r="G6" s="103"/>
      <c r="H6" s="103">
        <f t="shared" si="0"/>
        <v>15900</v>
      </c>
      <c r="I6" s="108">
        <f t="shared" si="1"/>
        <v>1</v>
      </c>
      <c r="J6" s="104">
        <v>1</v>
      </c>
      <c r="K6" s="10" t="s">
        <v>24</v>
      </c>
      <c r="L6" s="1">
        <v>4050</v>
      </c>
      <c r="M6" s="71">
        <v>5</v>
      </c>
      <c r="N6" s="34"/>
      <c r="O6" s="34"/>
      <c r="P6" s="1">
        <f t="shared" si="4"/>
        <v>4050</v>
      </c>
      <c r="Q6" s="107">
        <f t="shared" si="5"/>
        <v>5</v>
      </c>
      <c r="R6" s="104">
        <v>5</v>
      </c>
      <c r="S6" s="10" t="s">
        <v>23</v>
      </c>
      <c r="T6" s="1">
        <v>2140</v>
      </c>
      <c r="U6" s="71">
        <v>7</v>
      </c>
      <c r="V6" s="34"/>
      <c r="W6" s="34"/>
      <c r="X6" s="1">
        <f t="shared" si="6"/>
        <v>2140</v>
      </c>
      <c r="Y6" s="109">
        <f t="shared" si="7"/>
        <v>7</v>
      </c>
      <c r="Z6" s="111">
        <v>4</v>
      </c>
      <c r="AA6" s="58"/>
      <c r="AB6" s="58"/>
      <c r="AC6" s="12">
        <f t="shared" si="8"/>
        <v>13</v>
      </c>
      <c r="AD6" s="71">
        <f t="shared" si="2"/>
        <v>22090</v>
      </c>
      <c r="AE6" s="116">
        <v>3</v>
      </c>
      <c r="AF6" s="115">
        <f t="shared" si="3"/>
        <v>10</v>
      </c>
      <c r="AG6" s="117">
        <v>3</v>
      </c>
    </row>
    <row r="7" spans="1:33" ht="30" customHeight="1">
      <c r="A7" s="43" t="s">
        <v>96</v>
      </c>
      <c r="B7" s="13">
        <v>4</v>
      </c>
      <c r="C7" s="10" t="s">
        <v>76</v>
      </c>
      <c r="D7" s="1">
        <v>3120</v>
      </c>
      <c r="E7" s="71">
        <v>9</v>
      </c>
      <c r="F7" s="34"/>
      <c r="G7" s="34"/>
      <c r="H7" s="1">
        <f t="shared" si="0"/>
        <v>3120</v>
      </c>
      <c r="I7" s="107">
        <f t="shared" si="1"/>
        <v>9</v>
      </c>
      <c r="J7" s="104">
        <v>6</v>
      </c>
      <c r="K7" s="10" t="s">
        <v>60</v>
      </c>
      <c r="L7" s="1">
        <v>2780</v>
      </c>
      <c r="M7" s="71">
        <v>9</v>
      </c>
      <c r="N7" s="34"/>
      <c r="O7" s="34"/>
      <c r="P7" s="1">
        <f t="shared" si="4"/>
        <v>2780</v>
      </c>
      <c r="Q7" s="107">
        <f t="shared" si="5"/>
        <v>9</v>
      </c>
      <c r="R7" s="104">
        <v>7</v>
      </c>
      <c r="S7" s="10" t="s">
        <v>92</v>
      </c>
      <c r="T7" s="1">
        <v>3700</v>
      </c>
      <c r="U7" s="71">
        <v>4</v>
      </c>
      <c r="V7" s="34"/>
      <c r="W7" s="34"/>
      <c r="X7" s="1">
        <f t="shared" si="6"/>
        <v>3700</v>
      </c>
      <c r="Y7" s="109">
        <f t="shared" si="7"/>
        <v>4</v>
      </c>
      <c r="Z7" s="111">
        <v>3</v>
      </c>
      <c r="AA7" s="58"/>
      <c r="AB7" s="58"/>
      <c r="AC7" s="12">
        <f t="shared" si="8"/>
        <v>22</v>
      </c>
      <c r="AD7" s="71">
        <f t="shared" si="2"/>
        <v>9600</v>
      </c>
      <c r="AE7" s="116">
        <v>9</v>
      </c>
      <c r="AF7" s="115">
        <f t="shared" si="3"/>
        <v>16</v>
      </c>
      <c r="AG7" s="117">
        <v>6</v>
      </c>
    </row>
    <row r="8" spans="1:33" ht="30" customHeight="1">
      <c r="A8" s="43" t="s">
        <v>32</v>
      </c>
      <c r="B8" s="13">
        <v>7</v>
      </c>
      <c r="C8" s="10" t="s">
        <v>78</v>
      </c>
      <c r="D8" s="1">
        <v>1040</v>
      </c>
      <c r="E8" s="71">
        <v>11</v>
      </c>
      <c r="F8" s="34"/>
      <c r="G8" s="34"/>
      <c r="H8" s="1">
        <f t="shared" si="0"/>
        <v>1040</v>
      </c>
      <c r="I8" s="107">
        <f t="shared" si="1"/>
        <v>11</v>
      </c>
      <c r="J8" s="104">
        <v>7</v>
      </c>
      <c r="K8" s="102" t="s">
        <v>86</v>
      </c>
      <c r="L8" s="103">
        <v>6540</v>
      </c>
      <c r="M8" s="106">
        <v>1</v>
      </c>
      <c r="N8" s="103"/>
      <c r="O8" s="103"/>
      <c r="P8" s="103">
        <f t="shared" si="4"/>
        <v>6540</v>
      </c>
      <c r="Q8" s="108">
        <f t="shared" si="5"/>
        <v>1</v>
      </c>
      <c r="R8" s="104">
        <v>1</v>
      </c>
      <c r="S8" s="10" t="s">
        <v>29</v>
      </c>
      <c r="T8" s="1">
        <v>1780</v>
      </c>
      <c r="U8" s="71">
        <v>8</v>
      </c>
      <c r="V8" s="34"/>
      <c r="W8" s="34"/>
      <c r="X8" s="1">
        <f t="shared" si="6"/>
        <v>1780</v>
      </c>
      <c r="Y8" s="109">
        <f t="shared" si="7"/>
        <v>8</v>
      </c>
      <c r="Z8" s="111">
        <v>5</v>
      </c>
      <c r="AA8" s="58"/>
      <c r="AB8" s="58"/>
      <c r="AC8" s="12">
        <f t="shared" si="8"/>
        <v>20</v>
      </c>
      <c r="AD8" s="71">
        <f t="shared" si="2"/>
        <v>9360</v>
      </c>
      <c r="AE8" s="116">
        <v>7</v>
      </c>
      <c r="AF8" s="115">
        <f t="shared" si="3"/>
        <v>13</v>
      </c>
      <c r="AG8" s="117">
        <v>5</v>
      </c>
    </row>
    <row r="9" spans="1:33" ht="30" customHeight="1">
      <c r="A9" s="43" t="s">
        <v>69</v>
      </c>
      <c r="B9" s="13">
        <v>3</v>
      </c>
      <c r="C9" s="10" t="s">
        <v>77</v>
      </c>
      <c r="D9" s="1">
        <v>8180</v>
      </c>
      <c r="E9" s="71">
        <v>2</v>
      </c>
      <c r="F9" s="34"/>
      <c r="G9" s="34"/>
      <c r="H9" s="1">
        <f t="shared" si="0"/>
        <v>8180</v>
      </c>
      <c r="I9" s="107">
        <f t="shared" si="1"/>
        <v>2</v>
      </c>
      <c r="J9" s="104">
        <v>2</v>
      </c>
      <c r="K9" s="10" t="s">
        <v>87</v>
      </c>
      <c r="L9" s="1">
        <v>5560</v>
      </c>
      <c r="M9" s="71">
        <v>3</v>
      </c>
      <c r="N9" s="34"/>
      <c r="O9" s="34"/>
      <c r="P9" s="1">
        <f t="shared" si="4"/>
        <v>5560</v>
      </c>
      <c r="Q9" s="107">
        <f t="shared" si="5"/>
        <v>3</v>
      </c>
      <c r="R9" s="104">
        <v>3</v>
      </c>
      <c r="S9" s="10" t="s">
        <v>93</v>
      </c>
      <c r="T9" s="1">
        <v>0</v>
      </c>
      <c r="U9" s="71">
        <v>11</v>
      </c>
      <c r="V9" s="34"/>
      <c r="W9" s="34"/>
      <c r="X9" s="1">
        <f t="shared" si="6"/>
        <v>0</v>
      </c>
      <c r="Y9" s="109">
        <f t="shared" si="7"/>
        <v>11</v>
      </c>
      <c r="Z9" s="111">
        <v>6</v>
      </c>
      <c r="AA9" s="58"/>
      <c r="AB9" s="58"/>
      <c r="AC9" s="12">
        <f t="shared" si="8"/>
        <v>16</v>
      </c>
      <c r="AD9" s="71">
        <f t="shared" si="2"/>
        <v>13740</v>
      </c>
      <c r="AE9" s="116">
        <v>4</v>
      </c>
      <c r="AF9" s="115">
        <f t="shared" si="3"/>
        <v>11</v>
      </c>
      <c r="AG9" s="117">
        <v>4</v>
      </c>
    </row>
    <row r="10" spans="1:33" ht="30" customHeight="1">
      <c r="A10" s="43" t="s">
        <v>70</v>
      </c>
      <c r="B10" s="13">
        <v>8</v>
      </c>
      <c r="C10" s="10" t="s">
        <v>79</v>
      </c>
      <c r="D10" s="1">
        <v>4140</v>
      </c>
      <c r="E10" s="71">
        <v>7</v>
      </c>
      <c r="F10" s="34"/>
      <c r="G10" s="34"/>
      <c r="H10" s="1">
        <f t="shared" si="0"/>
        <v>4140</v>
      </c>
      <c r="I10" s="107">
        <f t="shared" si="1"/>
        <v>7</v>
      </c>
      <c r="J10" s="105">
        <v>0</v>
      </c>
      <c r="K10" s="10" t="s">
        <v>88</v>
      </c>
      <c r="L10" s="1">
        <v>2800</v>
      </c>
      <c r="M10" s="71">
        <v>8</v>
      </c>
      <c r="N10" s="34"/>
      <c r="O10" s="34"/>
      <c r="P10" s="1">
        <f t="shared" si="4"/>
        <v>2800</v>
      </c>
      <c r="Q10" s="107">
        <f t="shared" si="5"/>
        <v>8</v>
      </c>
      <c r="R10" s="105">
        <v>0</v>
      </c>
      <c r="S10" s="10" t="s">
        <v>52</v>
      </c>
      <c r="T10" s="1">
        <v>2180</v>
      </c>
      <c r="U10" s="71">
        <v>6</v>
      </c>
      <c r="V10" s="34"/>
      <c r="W10" s="34"/>
      <c r="X10" s="1">
        <f t="shared" si="6"/>
        <v>2180</v>
      </c>
      <c r="Y10" s="109">
        <f t="shared" si="7"/>
        <v>6</v>
      </c>
      <c r="Z10" s="113">
        <v>0</v>
      </c>
      <c r="AA10" s="58"/>
      <c r="AB10" s="58"/>
      <c r="AC10" s="12">
        <f t="shared" si="8"/>
        <v>21</v>
      </c>
      <c r="AD10" s="71">
        <f t="shared" si="2"/>
        <v>9120</v>
      </c>
      <c r="AE10" s="116">
        <v>8</v>
      </c>
      <c r="AF10" s="114">
        <f t="shared" si="3"/>
        <v>0</v>
      </c>
      <c r="AG10" s="117">
        <v>0</v>
      </c>
    </row>
    <row r="11" spans="1:33" ht="30" customHeight="1">
      <c r="A11" s="43" t="s">
        <v>71</v>
      </c>
      <c r="B11" s="13">
        <v>6</v>
      </c>
      <c r="C11" s="10" t="s">
        <v>80</v>
      </c>
      <c r="D11" s="1">
        <v>6680</v>
      </c>
      <c r="E11" s="71">
        <v>5</v>
      </c>
      <c r="F11" s="34"/>
      <c r="G11" s="34"/>
      <c r="H11" s="1">
        <f t="shared" si="0"/>
        <v>6680</v>
      </c>
      <c r="I11" s="107">
        <f t="shared" si="1"/>
        <v>5</v>
      </c>
      <c r="J11" s="105">
        <v>0</v>
      </c>
      <c r="K11" s="10" t="s">
        <v>57</v>
      </c>
      <c r="L11" s="1">
        <v>1400</v>
      </c>
      <c r="M11" s="71">
        <v>10</v>
      </c>
      <c r="N11" s="34"/>
      <c r="O11" s="34"/>
      <c r="P11" s="1">
        <f t="shared" si="4"/>
        <v>1400</v>
      </c>
      <c r="Q11" s="107">
        <f t="shared" si="5"/>
        <v>10</v>
      </c>
      <c r="R11" s="105">
        <v>0</v>
      </c>
      <c r="S11" s="10" t="s">
        <v>94</v>
      </c>
      <c r="T11" s="1">
        <v>2660</v>
      </c>
      <c r="U11" s="71">
        <v>5</v>
      </c>
      <c r="V11" s="34"/>
      <c r="W11" s="34"/>
      <c r="X11" s="1">
        <f t="shared" si="6"/>
        <v>2660</v>
      </c>
      <c r="Y11" s="109">
        <f t="shared" si="7"/>
        <v>5</v>
      </c>
      <c r="Z11" s="113">
        <v>0</v>
      </c>
      <c r="AA11" s="58"/>
      <c r="AB11" s="58"/>
      <c r="AC11" s="12">
        <f t="shared" si="8"/>
        <v>20</v>
      </c>
      <c r="AD11" s="71">
        <f t="shared" si="2"/>
        <v>10740</v>
      </c>
      <c r="AE11" s="116">
        <v>6</v>
      </c>
      <c r="AF11" s="114">
        <f t="shared" si="3"/>
        <v>0</v>
      </c>
      <c r="AG11" s="117">
        <v>0</v>
      </c>
    </row>
    <row r="12" spans="1:33" ht="30" customHeight="1">
      <c r="A12" s="43" t="s">
        <v>97</v>
      </c>
      <c r="B12" s="13">
        <v>5</v>
      </c>
      <c r="C12" s="10" t="s">
        <v>81</v>
      </c>
      <c r="D12" s="1">
        <v>3480</v>
      </c>
      <c r="E12" s="71">
        <v>8</v>
      </c>
      <c r="F12" s="34"/>
      <c r="G12" s="34"/>
      <c r="H12" s="1">
        <f t="shared" si="0"/>
        <v>3480</v>
      </c>
      <c r="I12" s="107">
        <f t="shared" si="1"/>
        <v>8</v>
      </c>
      <c r="J12" s="104">
        <v>5</v>
      </c>
      <c r="K12" s="10" t="s">
        <v>89</v>
      </c>
      <c r="L12" s="1">
        <v>3500</v>
      </c>
      <c r="M12" s="71">
        <v>6</v>
      </c>
      <c r="N12" s="34"/>
      <c r="O12" s="34"/>
      <c r="P12" s="1">
        <f t="shared" si="4"/>
        <v>3500</v>
      </c>
      <c r="Q12" s="107">
        <f t="shared" si="5"/>
        <v>6</v>
      </c>
      <c r="R12" s="104">
        <v>6</v>
      </c>
      <c r="S12" s="112" t="s">
        <v>95</v>
      </c>
      <c r="T12" s="1">
        <v>480</v>
      </c>
      <c r="U12" s="71">
        <v>10</v>
      </c>
      <c r="V12" s="34"/>
      <c r="W12" s="34"/>
      <c r="X12" s="1">
        <f t="shared" si="6"/>
        <v>480</v>
      </c>
      <c r="Y12" s="109">
        <f t="shared" si="7"/>
        <v>10</v>
      </c>
      <c r="Z12" s="113">
        <v>0</v>
      </c>
      <c r="AA12" s="58"/>
      <c r="AB12" s="58"/>
      <c r="AC12" s="12">
        <f t="shared" si="8"/>
        <v>24</v>
      </c>
      <c r="AD12" s="71">
        <f t="shared" si="2"/>
        <v>7460</v>
      </c>
      <c r="AE12" s="116">
        <v>11</v>
      </c>
      <c r="AF12" s="115">
        <f t="shared" si="3"/>
        <v>11</v>
      </c>
      <c r="AG12" s="117">
        <v>0</v>
      </c>
    </row>
    <row r="13" spans="1:33" ht="30" customHeight="1">
      <c r="A13" s="43" t="s">
        <v>72</v>
      </c>
      <c r="B13" s="13">
        <v>10</v>
      </c>
      <c r="C13" s="10" t="s">
        <v>82</v>
      </c>
      <c r="D13" s="1">
        <v>1420</v>
      </c>
      <c r="E13" s="71">
        <v>10</v>
      </c>
      <c r="F13" s="34"/>
      <c r="G13" s="34"/>
      <c r="H13" s="1">
        <f t="shared" si="0"/>
        <v>1420</v>
      </c>
      <c r="I13" s="107">
        <f t="shared" si="1"/>
        <v>10</v>
      </c>
      <c r="J13" s="105">
        <v>0</v>
      </c>
      <c r="K13" s="10" t="s">
        <v>90</v>
      </c>
      <c r="L13" s="1">
        <v>640</v>
      </c>
      <c r="M13" s="71">
        <v>11</v>
      </c>
      <c r="N13" s="34"/>
      <c r="O13" s="34"/>
      <c r="P13" s="1">
        <f t="shared" si="4"/>
        <v>640</v>
      </c>
      <c r="Q13" s="107">
        <f t="shared" si="5"/>
        <v>11</v>
      </c>
      <c r="R13" s="105">
        <v>0</v>
      </c>
      <c r="S13" s="10" t="s">
        <v>44</v>
      </c>
      <c r="T13" s="1">
        <v>5220</v>
      </c>
      <c r="U13" s="71">
        <v>2</v>
      </c>
      <c r="V13" s="34"/>
      <c r="W13" s="34"/>
      <c r="X13" s="1">
        <f t="shared" si="6"/>
        <v>5220</v>
      </c>
      <c r="Y13" s="109">
        <f t="shared" si="7"/>
        <v>2</v>
      </c>
      <c r="Z13" s="113">
        <v>0</v>
      </c>
      <c r="AA13" s="58"/>
      <c r="AB13" s="58"/>
      <c r="AC13" s="12">
        <f t="shared" si="8"/>
        <v>23</v>
      </c>
      <c r="AD13" s="71">
        <f t="shared" si="2"/>
        <v>7280</v>
      </c>
      <c r="AE13" s="116">
        <v>10</v>
      </c>
      <c r="AF13" s="114">
        <f t="shared" si="3"/>
        <v>0</v>
      </c>
      <c r="AG13" s="117">
        <v>0</v>
      </c>
    </row>
    <row r="14" spans="1:33" ht="30" customHeight="1">
      <c r="A14" s="43" t="s">
        <v>73</v>
      </c>
      <c r="B14" s="13">
        <v>1</v>
      </c>
      <c r="C14" s="10" t="s">
        <v>83</v>
      </c>
      <c r="D14" s="1">
        <v>7380</v>
      </c>
      <c r="E14" s="71">
        <v>3</v>
      </c>
      <c r="F14" s="34"/>
      <c r="G14" s="34"/>
      <c r="H14" s="1">
        <f t="shared" si="0"/>
        <v>7380</v>
      </c>
      <c r="I14" s="107">
        <f t="shared" si="1"/>
        <v>3</v>
      </c>
      <c r="J14" s="105">
        <v>0</v>
      </c>
      <c r="K14" s="10" t="s">
        <v>91</v>
      </c>
      <c r="L14" s="1">
        <v>2880</v>
      </c>
      <c r="M14" s="71">
        <v>7</v>
      </c>
      <c r="N14" s="34"/>
      <c r="O14" s="34"/>
      <c r="P14" s="1">
        <f t="shared" si="4"/>
        <v>2880</v>
      </c>
      <c r="Q14" s="107">
        <f t="shared" si="5"/>
        <v>7</v>
      </c>
      <c r="R14" s="105">
        <v>0</v>
      </c>
      <c r="S14" s="10" t="s">
        <v>47</v>
      </c>
      <c r="T14" s="1">
        <v>1220</v>
      </c>
      <c r="U14" s="71">
        <v>9</v>
      </c>
      <c r="V14" s="34"/>
      <c r="W14" s="34"/>
      <c r="X14" s="1">
        <f t="shared" si="6"/>
        <v>1220</v>
      </c>
      <c r="Y14" s="109">
        <f t="shared" si="7"/>
        <v>9</v>
      </c>
      <c r="Z14" s="113">
        <v>0</v>
      </c>
      <c r="AA14" s="58"/>
      <c r="AB14" s="58"/>
      <c r="AC14" s="12">
        <f t="shared" si="8"/>
        <v>19</v>
      </c>
      <c r="AD14" s="71">
        <f>X14+P14+H14</f>
        <v>11480</v>
      </c>
      <c r="AE14" s="116">
        <v>5</v>
      </c>
      <c r="AF14" s="114">
        <f t="shared" si="3"/>
        <v>0</v>
      </c>
      <c r="AG14" s="117">
        <v>0</v>
      </c>
    </row>
    <row r="15" spans="1:33" ht="30" customHeight="1">
      <c r="A15" s="41"/>
      <c r="B15" s="13"/>
      <c r="C15" s="2"/>
      <c r="D15" s="1"/>
      <c r="E15" s="1"/>
      <c r="F15" s="34"/>
      <c r="G15" s="34"/>
      <c r="H15" s="1">
        <f t="shared" si="0"/>
        <v>0</v>
      </c>
      <c r="I15" s="3">
        <f t="shared" si="1"/>
        <v>0</v>
      </c>
      <c r="J15" s="66"/>
      <c r="K15" s="2"/>
      <c r="L15" s="1"/>
      <c r="M15" s="1"/>
      <c r="N15" s="34"/>
      <c r="O15" s="34"/>
      <c r="P15" s="1">
        <f t="shared" si="4"/>
        <v>0</v>
      </c>
      <c r="Q15" s="3">
        <f t="shared" si="5"/>
        <v>0</v>
      </c>
      <c r="R15" s="66"/>
      <c r="S15" s="2"/>
      <c r="T15" s="1"/>
      <c r="U15" s="1"/>
      <c r="V15" s="34"/>
      <c r="W15" s="34"/>
      <c r="X15" s="1">
        <f t="shared" si="6"/>
        <v>0</v>
      </c>
      <c r="Y15" s="54">
        <f t="shared" si="7"/>
        <v>0</v>
      </c>
      <c r="Z15" s="63"/>
      <c r="AA15" s="58"/>
      <c r="AB15" s="58"/>
      <c r="AC15" s="12">
        <f t="shared" si="8"/>
        <v>0</v>
      </c>
      <c r="AD15" s="71">
        <f>X15+P15+H15</f>
        <v>0</v>
      </c>
      <c r="AE15" s="9"/>
      <c r="AF15" s="75">
        <f t="shared" si="3"/>
        <v>0</v>
      </c>
      <c r="AG15" s="44"/>
    </row>
    <row r="16" spans="1:33" ht="30" customHeight="1">
      <c r="A16" s="41"/>
      <c r="B16" s="13"/>
      <c r="C16" s="2"/>
      <c r="D16" s="1"/>
      <c r="E16" s="1"/>
      <c r="F16" s="34"/>
      <c r="G16" s="34"/>
      <c r="H16" s="1">
        <f t="shared" si="0"/>
        <v>0</v>
      </c>
      <c r="I16" s="3">
        <f t="shared" si="1"/>
        <v>0</v>
      </c>
      <c r="J16" s="66"/>
      <c r="K16" s="2"/>
      <c r="L16" s="1"/>
      <c r="M16" s="1"/>
      <c r="N16" s="34"/>
      <c r="O16" s="34"/>
      <c r="P16" s="1">
        <f t="shared" si="4"/>
        <v>0</v>
      </c>
      <c r="Q16" s="3">
        <f t="shared" si="5"/>
        <v>0</v>
      </c>
      <c r="R16" s="66"/>
      <c r="S16" s="2"/>
      <c r="T16" s="1"/>
      <c r="U16" s="1"/>
      <c r="V16" s="34"/>
      <c r="W16" s="34"/>
      <c r="X16" s="1">
        <f t="shared" si="6"/>
        <v>0</v>
      </c>
      <c r="Y16" s="54">
        <f t="shared" si="7"/>
        <v>0</v>
      </c>
      <c r="Z16" s="63"/>
      <c r="AA16" s="58"/>
      <c r="AB16" s="58"/>
      <c r="AC16" s="12">
        <f t="shared" si="8"/>
        <v>0</v>
      </c>
      <c r="AD16" s="71">
        <f>H16+P16+X16</f>
        <v>0</v>
      </c>
      <c r="AE16" s="9"/>
      <c r="AF16" s="75">
        <f t="shared" si="3"/>
        <v>0</v>
      </c>
      <c r="AG16" s="44"/>
    </row>
    <row r="17" spans="1:33" ht="30" customHeight="1">
      <c r="A17" s="41"/>
      <c r="B17" s="13"/>
      <c r="C17" s="2"/>
      <c r="D17" s="1"/>
      <c r="E17" s="1"/>
      <c r="F17" s="34"/>
      <c r="G17" s="34"/>
      <c r="H17" s="1">
        <f>D17+F17</f>
        <v>0</v>
      </c>
      <c r="I17" s="3">
        <f t="shared" si="1"/>
        <v>0</v>
      </c>
      <c r="J17" s="66"/>
      <c r="K17" s="2"/>
      <c r="L17" s="1"/>
      <c r="M17" s="1"/>
      <c r="N17" s="34"/>
      <c r="O17" s="34"/>
      <c r="P17" s="1">
        <f t="shared" si="4"/>
        <v>0</v>
      </c>
      <c r="Q17" s="3">
        <f t="shared" si="5"/>
        <v>0</v>
      </c>
      <c r="R17" s="66"/>
      <c r="S17" s="2"/>
      <c r="T17" s="1"/>
      <c r="U17" s="1"/>
      <c r="V17" s="34"/>
      <c r="W17" s="34"/>
      <c r="X17" s="1">
        <f t="shared" si="6"/>
        <v>0</v>
      </c>
      <c r="Y17" s="54">
        <f t="shared" si="7"/>
        <v>0</v>
      </c>
      <c r="Z17" s="63"/>
      <c r="AA17" s="58"/>
      <c r="AB17" s="58"/>
      <c r="AC17" s="12">
        <f>I17+Q17+Y17</f>
        <v>0</v>
      </c>
      <c r="AD17" s="71">
        <f>H17+P17+X17</f>
        <v>0</v>
      </c>
      <c r="AE17" s="9"/>
      <c r="AF17" s="75">
        <f t="shared" si="3"/>
        <v>0</v>
      </c>
      <c r="AG17" s="44"/>
    </row>
    <row r="18" spans="1:33" ht="30" customHeight="1">
      <c r="A18" s="41"/>
      <c r="B18" s="13"/>
      <c r="C18" s="2"/>
      <c r="D18" s="1"/>
      <c r="E18" s="1"/>
      <c r="F18" s="34"/>
      <c r="G18" s="34"/>
      <c r="H18" s="1">
        <f>D18+F18</f>
        <v>0</v>
      </c>
      <c r="I18" s="3">
        <f>E18+G18</f>
        <v>0</v>
      </c>
      <c r="J18" s="66"/>
      <c r="K18" s="2"/>
      <c r="L18" s="1"/>
      <c r="M18" s="1"/>
      <c r="N18" s="34"/>
      <c r="O18" s="34"/>
      <c r="P18" s="1">
        <f>L18+N18</f>
        <v>0</v>
      </c>
      <c r="Q18" s="3">
        <f>M18+O18</f>
        <v>0</v>
      </c>
      <c r="R18" s="66"/>
      <c r="S18" s="2"/>
      <c r="T18" s="1"/>
      <c r="U18" s="1"/>
      <c r="V18" s="34"/>
      <c r="W18" s="34"/>
      <c r="X18" s="1">
        <f>T18+V18</f>
        <v>0</v>
      </c>
      <c r="Y18" s="54">
        <f>U18+W18</f>
        <v>0</v>
      </c>
      <c r="Z18" s="63"/>
      <c r="AA18" s="58"/>
      <c r="AB18" s="58"/>
      <c r="AC18" s="12">
        <f>I18+Q18+Y18</f>
        <v>0</v>
      </c>
      <c r="AD18" s="71">
        <f>H18+P18+X18</f>
        <v>0</v>
      </c>
      <c r="AE18" s="9"/>
      <c r="AF18" s="75">
        <f t="shared" si="3"/>
        <v>0</v>
      </c>
      <c r="AG18" s="44"/>
    </row>
    <row r="19" spans="1:33" ht="24.75" customHeight="1" thickBot="1">
      <c r="A19" s="45"/>
      <c r="B19" s="46"/>
      <c r="C19" s="47" t="s">
        <v>62</v>
      </c>
      <c r="D19" s="50">
        <f>D4+D5++D6+D7+D8+D9+D10+D11+D12+D13+D14+D15+D16+D17+D18</f>
        <v>64180</v>
      </c>
      <c r="E19" s="50"/>
      <c r="F19" s="49">
        <f>F4+F5+F6+F7+F8+F9+F10+F11+F12+F13+F14+F15+F16+F17+F18</f>
        <v>0</v>
      </c>
      <c r="G19" s="49"/>
      <c r="H19" s="50">
        <f>D19+F19</f>
        <v>64180</v>
      </c>
      <c r="I19" s="51"/>
      <c r="J19" s="67"/>
      <c r="K19" s="47"/>
      <c r="L19" s="50">
        <f>L4+L5+L6+L7+L8+L9+L10+L11+L12+L13+L14+L15+L16+L17+L18</f>
        <v>42070</v>
      </c>
      <c r="M19" s="50"/>
      <c r="N19" s="49">
        <f>N4+N5+N6+N7+N8+N9+N10+N11+N12+N13+N14+N15+N16+N17+N18</f>
        <v>0</v>
      </c>
      <c r="O19" s="49"/>
      <c r="P19" s="50">
        <f>L19+N19</f>
        <v>42070</v>
      </c>
      <c r="Q19" s="51"/>
      <c r="R19" s="67"/>
      <c r="S19" s="47"/>
      <c r="T19" s="50">
        <f>T4+T5+T6+T7+T8+T9+T10+T11+T12+T13+T14+T15+T16+T17+T18</f>
        <v>33380</v>
      </c>
      <c r="U19" s="50"/>
      <c r="V19" s="49">
        <f>V4+V5+V6+V7+V8+V9+V10+V11+V12+V13+V14+V15+V16+V17+V18</f>
        <v>0</v>
      </c>
      <c r="W19" s="49"/>
      <c r="X19" s="50">
        <f>T19+V19</f>
        <v>33380</v>
      </c>
      <c r="Y19" s="60"/>
      <c r="Z19" s="64"/>
      <c r="AA19" s="59"/>
      <c r="AB19" s="59"/>
      <c r="AC19" s="52"/>
      <c r="AD19" s="72">
        <f>H19+P19+X19</f>
        <v>139630</v>
      </c>
      <c r="AE19" s="68"/>
      <c r="AF19" s="74"/>
      <c r="AG19" s="53"/>
    </row>
  </sheetData>
  <sheetProtection/>
  <mergeCells count="14">
    <mergeCell ref="AC1:AG2"/>
    <mergeCell ref="D2:E2"/>
    <mergeCell ref="F2:G2"/>
    <mergeCell ref="H2:I2"/>
    <mergeCell ref="C1:I1"/>
    <mergeCell ref="K1:Q1"/>
    <mergeCell ref="S1:Y1"/>
    <mergeCell ref="T2:U2"/>
    <mergeCell ref="V2:W2"/>
    <mergeCell ref="X2:Y2"/>
    <mergeCell ref="A1:B2"/>
    <mergeCell ref="L2:M2"/>
    <mergeCell ref="N2:O2"/>
    <mergeCell ref="P2:Q2"/>
  </mergeCells>
  <printOptions/>
  <pageMargins left="0.15" right="0.57" top="0.41" bottom="0.21" header="0.22" footer="0.21"/>
  <pageSetup horizontalDpi="600" verticalDpi="600" orientation="landscape" paperSize="9" r:id="rId1"/>
  <headerFooter alignWithMargins="0">
    <oddHeader>&amp;C2013.Gersekarát 04.18.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:B2"/>
    </sheetView>
  </sheetViews>
  <sheetFormatPr defaultColWidth="9.140625" defaultRowHeight="39.75" customHeight="1"/>
  <cols>
    <col min="1" max="1" width="21.421875" style="4" customWidth="1"/>
    <col min="2" max="2" width="4.8515625" style="4" bestFit="1" customWidth="1"/>
    <col min="3" max="3" width="17.140625" style="4" customWidth="1"/>
    <col min="4" max="4" width="5.7109375" style="4" customWidth="1"/>
    <col min="5" max="5" width="5.00390625" style="4" bestFit="1" customWidth="1"/>
    <col min="6" max="6" width="5.7109375" style="4" customWidth="1"/>
    <col min="7" max="7" width="5.00390625" style="4" bestFit="1" customWidth="1"/>
    <col min="8" max="9" width="6.28125" style="4" customWidth="1"/>
    <col min="10" max="10" width="5.8515625" style="4" customWidth="1"/>
    <col min="11" max="11" width="20.7109375" style="4" customWidth="1"/>
    <col min="12" max="12" width="5.8515625" style="4" customWidth="1"/>
    <col min="13" max="13" width="4.8515625" style="4" customWidth="1"/>
    <col min="14" max="14" width="5.57421875" style="4" customWidth="1"/>
    <col min="15" max="15" width="4.8515625" style="4" bestFit="1" customWidth="1"/>
    <col min="16" max="16" width="6.28125" style="4" customWidth="1"/>
    <col min="17" max="17" width="5.28125" style="4" customWidth="1"/>
    <col min="18" max="18" width="5.7109375" style="4" customWidth="1"/>
    <col min="19" max="19" width="21.421875" style="4" customWidth="1"/>
    <col min="20" max="20" width="7.421875" style="4" customWidth="1"/>
    <col min="21" max="21" width="4.57421875" style="4" bestFit="1" customWidth="1"/>
    <col min="22" max="22" width="5.140625" style="4" customWidth="1"/>
    <col min="23" max="23" width="4.57421875" style="4" bestFit="1" customWidth="1"/>
    <col min="24" max="24" width="6.7109375" style="4" customWidth="1"/>
    <col min="25" max="25" width="4.7109375" style="4" customWidth="1"/>
    <col min="26" max="26" width="6.28125" style="4" customWidth="1"/>
    <col min="27" max="27" width="5.7109375" style="5" customWidth="1"/>
    <col min="28" max="28" width="6.00390625" style="4" customWidth="1"/>
    <col min="29" max="29" width="15.140625" style="5" customWidth="1"/>
    <col min="30" max="16384" width="9.140625" style="4" customWidth="1"/>
  </cols>
  <sheetData>
    <row r="1" spans="1:29" ht="39.75" customHeight="1" thickBot="1">
      <c r="A1" s="98"/>
      <c r="B1" s="79"/>
      <c r="C1" s="100" t="s">
        <v>0</v>
      </c>
      <c r="D1" s="101"/>
      <c r="E1" s="101"/>
      <c r="F1" s="101"/>
      <c r="G1" s="101"/>
      <c r="H1" s="80"/>
      <c r="I1" s="90"/>
      <c r="J1" s="82"/>
      <c r="K1" s="100" t="s">
        <v>1</v>
      </c>
      <c r="L1" s="101"/>
      <c r="M1" s="101"/>
      <c r="N1" s="101"/>
      <c r="O1" s="101"/>
      <c r="P1" s="80"/>
      <c r="Q1" s="90"/>
      <c r="R1" s="82"/>
      <c r="S1" s="100" t="s">
        <v>2</v>
      </c>
      <c r="T1" s="101"/>
      <c r="U1" s="101"/>
      <c r="V1" s="101"/>
      <c r="W1" s="101"/>
      <c r="X1" s="80"/>
      <c r="Y1" s="90"/>
      <c r="Z1" s="90"/>
      <c r="AA1" s="91" t="s">
        <v>3</v>
      </c>
      <c r="AB1" s="88"/>
      <c r="AC1" s="92"/>
    </row>
    <row r="2" spans="1:29" ht="39.75" customHeight="1" thickBot="1">
      <c r="A2" s="99"/>
      <c r="B2" s="79"/>
      <c r="C2" s="16"/>
      <c r="D2" s="70" t="s">
        <v>10</v>
      </c>
      <c r="E2" s="93"/>
      <c r="F2" s="94" t="s">
        <v>11</v>
      </c>
      <c r="G2" s="95"/>
      <c r="H2" s="96" t="s">
        <v>12</v>
      </c>
      <c r="I2" s="97"/>
      <c r="J2" s="82"/>
      <c r="K2" s="16"/>
      <c r="L2" s="70" t="s">
        <v>10</v>
      </c>
      <c r="M2" s="93"/>
      <c r="N2" s="94" t="s">
        <v>11</v>
      </c>
      <c r="O2" s="95"/>
      <c r="P2" s="96" t="s">
        <v>12</v>
      </c>
      <c r="Q2" s="97"/>
      <c r="R2" s="82"/>
      <c r="S2" s="16"/>
      <c r="T2" s="70" t="s">
        <v>10</v>
      </c>
      <c r="U2" s="93"/>
      <c r="V2" s="94" t="s">
        <v>11</v>
      </c>
      <c r="W2" s="95"/>
      <c r="X2" s="96" t="s">
        <v>12</v>
      </c>
      <c r="Y2" s="97"/>
      <c r="Z2" s="90"/>
      <c r="AA2" s="24"/>
      <c r="AB2" s="6"/>
      <c r="AC2" s="17"/>
    </row>
    <row r="3" spans="1:29" ht="39.75" customHeight="1">
      <c r="A3" s="30" t="s">
        <v>4</v>
      </c>
      <c r="B3" s="18" t="s">
        <v>13</v>
      </c>
      <c r="C3" s="16" t="s">
        <v>6</v>
      </c>
      <c r="D3" s="28" t="s">
        <v>14</v>
      </c>
      <c r="E3" s="29" t="s">
        <v>13</v>
      </c>
      <c r="F3" s="26" t="s">
        <v>14</v>
      </c>
      <c r="G3" s="27" t="s">
        <v>13</v>
      </c>
      <c r="H3" s="14" t="s">
        <v>17</v>
      </c>
      <c r="I3" s="35" t="s">
        <v>5</v>
      </c>
      <c r="J3" s="19" t="s">
        <v>61</v>
      </c>
      <c r="K3" s="16" t="s">
        <v>6</v>
      </c>
      <c r="L3" s="28" t="s">
        <v>14</v>
      </c>
      <c r="M3" s="29" t="s">
        <v>13</v>
      </c>
      <c r="N3" s="26" t="s">
        <v>14</v>
      </c>
      <c r="O3" s="27" t="s">
        <v>13</v>
      </c>
      <c r="P3" s="14" t="s">
        <v>17</v>
      </c>
      <c r="Q3" s="35" t="s">
        <v>13</v>
      </c>
      <c r="R3" s="19" t="s">
        <v>61</v>
      </c>
      <c r="S3" s="16" t="s">
        <v>6</v>
      </c>
      <c r="T3" s="28" t="s">
        <v>14</v>
      </c>
      <c r="U3" s="29" t="s">
        <v>13</v>
      </c>
      <c r="V3" s="26" t="s">
        <v>14</v>
      </c>
      <c r="W3" s="27" t="s">
        <v>13</v>
      </c>
      <c r="X3" s="14" t="s">
        <v>17</v>
      </c>
      <c r="Y3" s="37" t="s">
        <v>13</v>
      </c>
      <c r="Z3" s="31" t="s">
        <v>61</v>
      </c>
      <c r="AA3" s="21" t="s">
        <v>16</v>
      </c>
      <c r="AB3" s="7" t="s">
        <v>17</v>
      </c>
      <c r="AC3" s="25" t="s">
        <v>8</v>
      </c>
    </row>
    <row r="4" spans="1:29" ht="39.75" customHeight="1">
      <c r="A4" s="6" t="s">
        <v>18</v>
      </c>
      <c r="B4" s="13">
        <v>9</v>
      </c>
      <c r="C4" s="2" t="s">
        <v>20</v>
      </c>
      <c r="D4" s="33">
        <v>3050</v>
      </c>
      <c r="E4" s="33">
        <f aca="true" t="shared" si="0" ref="E4:E14">RANK(D4,D$4:D$19,0)+((COUNTIF(D$4:D$19,D4)-1)/2)</f>
        <v>9</v>
      </c>
      <c r="F4" s="34">
        <v>5070</v>
      </c>
      <c r="G4" s="34">
        <f aca="true" t="shared" si="1" ref="G4:G14">RANK(F4,F$4:F$19,0)+((COUNTIF(F$4:F$19,F4)-1)/2)</f>
        <v>4</v>
      </c>
      <c r="H4" s="1">
        <f aca="true" t="shared" si="2" ref="H4:H14">D4+F4</f>
        <v>8120</v>
      </c>
      <c r="I4" s="36">
        <v>13</v>
      </c>
      <c r="J4" s="20">
        <v>8</v>
      </c>
      <c r="K4" s="2" t="s">
        <v>19</v>
      </c>
      <c r="L4" s="33">
        <v>8290</v>
      </c>
      <c r="M4" s="33">
        <f aca="true" t="shared" si="3" ref="M4:M14">RANK(L4,L$4:L$19,0)+((COUNTIF(L$4:L$19,L4)-1)/2)</f>
        <v>2</v>
      </c>
      <c r="N4" s="34">
        <v>4410</v>
      </c>
      <c r="O4" s="34">
        <f aca="true" t="shared" si="4" ref="O4:O14">RANK(N4,N$4:N$19,0)+((COUNTIF(N$4:N$19,N4)-1)/2)</f>
        <v>2</v>
      </c>
      <c r="P4" s="1">
        <f aca="true" t="shared" si="5" ref="P4:P14">L4+N4</f>
        <v>12700</v>
      </c>
      <c r="Q4" s="36">
        <v>4</v>
      </c>
      <c r="R4" s="39">
        <v>1</v>
      </c>
      <c r="S4" s="2" t="s">
        <v>21</v>
      </c>
      <c r="T4" s="33">
        <v>5920</v>
      </c>
      <c r="U4" s="33">
        <f aca="true" t="shared" si="6" ref="U4:U14">RANK(T4,T$4:T$19,0)+((COUNTIF(T$4:T$19,T4)-1)/2)</f>
        <v>5</v>
      </c>
      <c r="V4" s="34">
        <v>3470</v>
      </c>
      <c r="W4" s="34">
        <f aca="true" t="shared" si="7" ref="W4:W14">RANK(V4,V$4:V$19,0)+((COUNTIF(V$4:V$19,V4)-1)/2)</f>
        <v>1</v>
      </c>
      <c r="X4" s="1">
        <f aca="true" t="shared" si="8" ref="X4:X14">T4+V4</f>
        <v>9390</v>
      </c>
      <c r="Y4" s="38">
        <v>6</v>
      </c>
      <c r="Z4" s="39">
        <v>2</v>
      </c>
      <c r="AA4" s="22">
        <v>23</v>
      </c>
      <c r="AB4" s="1">
        <f aca="true" t="shared" si="9" ref="AB4:AB14">H4+P4+X4</f>
        <v>30210</v>
      </c>
      <c r="AC4" s="32">
        <v>1</v>
      </c>
    </row>
    <row r="5" spans="1:29" ht="39.75" customHeight="1">
      <c r="A5" s="6" t="s">
        <v>33</v>
      </c>
      <c r="B5" s="13">
        <v>11</v>
      </c>
      <c r="C5" s="2" t="s">
        <v>24</v>
      </c>
      <c r="D5" s="33">
        <v>2360</v>
      </c>
      <c r="E5" s="33">
        <f t="shared" si="0"/>
        <v>10</v>
      </c>
      <c r="F5" s="34">
        <v>5150</v>
      </c>
      <c r="G5" s="34">
        <f t="shared" si="1"/>
        <v>3</v>
      </c>
      <c r="H5" s="1">
        <f t="shared" si="2"/>
        <v>7510</v>
      </c>
      <c r="I5" s="36">
        <v>13</v>
      </c>
      <c r="J5" s="20">
        <v>9</v>
      </c>
      <c r="K5" s="2" t="s">
        <v>23</v>
      </c>
      <c r="L5" s="33">
        <v>8840</v>
      </c>
      <c r="M5" s="33">
        <f t="shared" si="3"/>
        <v>1</v>
      </c>
      <c r="N5" s="34">
        <v>1250</v>
      </c>
      <c r="O5" s="34">
        <f t="shared" si="4"/>
        <v>9</v>
      </c>
      <c r="P5" s="1">
        <f t="shared" si="5"/>
        <v>10090</v>
      </c>
      <c r="Q5" s="36">
        <v>10</v>
      </c>
      <c r="R5" s="23">
        <v>6</v>
      </c>
      <c r="S5" s="2" t="s">
        <v>22</v>
      </c>
      <c r="T5" s="33">
        <v>7980</v>
      </c>
      <c r="U5" s="33">
        <f t="shared" si="6"/>
        <v>1</v>
      </c>
      <c r="V5" s="34">
        <v>3460</v>
      </c>
      <c r="W5" s="34">
        <f t="shared" si="7"/>
        <v>2</v>
      </c>
      <c r="X5" s="1">
        <f t="shared" si="8"/>
        <v>11440</v>
      </c>
      <c r="Y5" s="38">
        <v>3</v>
      </c>
      <c r="Z5" s="39">
        <v>1</v>
      </c>
      <c r="AA5" s="22">
        <v>26</v>
      </c>
      <c r="AB5" s="1">
        <f t="shared" si="9"/>
        <v>29040</v>
      </c>
      <c r="AC5" s="32">
        <v>2</v>
      </c>
    </row>
    <row r="6" spans="1:29" ht="39.75" customHeight="1">
      <c r="A6" s="6" t="s">
        <v>25</v>
      </c>
      <c r="B6" s="13">
        <v>1</v>
      </c>
      <c r="C6" s="2" t="s">
        <v>26</v>
      </c>
      <c r="D6" s="33">
        <v>5850</v>
      </c>
      <c r="E6" s="33">
        <f t="shared" si="0"/>
        <v>5</v>
      </c>
      <c r="F6" s="34">
        <v>5200</v>
      </c>
      <c r="G6" s="34">
        <f t="shared" si="1"/>
        <v>2</v>
      </c>
      <c r="H6" s="1">
        <f t="shared" si="2"/>
        <v>11050</v>
      </c>
      <c r="I6" s="36">
        <v>7</v>
      </c>
      <c r="J6" s="40">
        <v>2</v>
      </c>
      <c r="K6" s="2" t="s">
        <v>27</v>
      </c>
      <c r="L6" s="33">
        <v>5620</v>
      </c>
      <c r="M6" s="33">
        <f t="shared" si="3"/>
        <v>4</v>
      </c>
      <c r="N6" s="34">
        <v>2350</v>
      </c>
      <c r="O6" s="34">
        <f t="shared" si="4"/>
        <v>5</v>
      </c>
      <c r="P6" s="1">
        <f t="shared" si="5"/>
        <v>7970</v>
      </c>
      <c r="Q6" s="36">
        <v>9</v>
      </c>
      <c r="R6" s="39">
        <v>3</v>
      </c>
      <c r="S6" s="2" t="s">
        <v>28</v>
      </c>
      <c r="T6" s="33">
        <v>7210</v>
      </c>
      <c r="U6" s="33">
        <f t="shared" si="6"/>
        <v>2</v>
      </c>
      <c r="V6" s="34">
        <v>240</v>
      </c>
      <c r="W6" s="34">
        <f t="shared" si="7"/>
        <v>9</v>
      </c>
      <c r="X6" s="1">
        <f t="shared" si="8"/>
        <v>7450</v>
      </c>
      <c r="Y6" s="38">
        <v>11</v>
      </c>
      <c r="Z6" s="23">
        <v>6</v>
      </c>
      <c r="AA6" s="22">
        <v>27</v>
      </c>
      <c r="AB6" s="1">
        <f t="shared" si="9"/>
        <v>26470</v>
      </c>
      <c r="AC6" s="32">
        <v>3</v>
      </c>
    </row>
    <row r="7" spans="1:29" ht="39.75" customHeight="1">
      <c r="A7" s="6" t="s">
        <v>32</v>
      </c>
      <c r="B7" s="13">
        <v>8</v>
      </c>
      <c r="C7" s="2" t="s">
        <v>31</v>
      </c>
      <c r="D7" s="33">
        <v>6550</v>
      </c>
      <c r="E7" s="33">
        <f t="shared" si="0"/>
        <v>1</v>
      </c>
      <c r="F7" s="34">
        <v>5050</v>
      </c>
      <c r="G7" s="34">
        <f t="shared" si="1"/>
        <v>5</v>
      </c>
      <c r="H7" s="1">
        <f t="shared" si="2"/>
        <v>11600</v>
      </c>
      <c r="I7" s="36">
        <v>6</v>
      </c>
      <c r="J7" s="40">
        <v>1</v>
      </c>
      <c r="K7" s="2" t="s">
        <v>30</v>
      </c>
      <c r="L7" s="33">
        <v>4320</v>
      </c>
      <c r="M7" s="33">
        <f t="shared" si="3"/>
        <v>7</v>
      </c>
      <c r="N7" s="34">
        <v>1690</v>
      </c>
      <c r="O7" s="34">
        <f t="shared" si="4"/>
        <v>7</v>
      </c>
      <c r="P7" s="1">
        <f t="shared" si="5"/>
        <v>6010</v>
      </c>
      <c r="Q7" s="36">
        <v>14</v>
      </c>
      <c r="R7" s="23">
        <v>8</v>
      </c>
      <c r="S7" s="2" t="s">
        <v>29</v>
      </c>
      <c r="T7" s="33">
        <v>6270</v>
      </c>
      <c r="U7" s="33">
        <f t="shared" si="6"/>
        <v>4</v>
      </c>
      <c r="V7" s="34">
        <v>620</v>
      </c>
      <c r="W7" s="34">
        <f t="shared" si="7"/>
        <v>5</v>
      </c>
      <c r="X7" s="1">
        <f t="shared" si="8"/>
        <v>6890</v>
      </c>
      <c r="Y7" s="38">
        <v>9</v>
      </c>
      <c r="Z7" s="23">
        <v>4</v>
      </c>
      <c r="AA7" s="22">
        <v>29</v>
      </c>
      <c r="AB7" s="1">
        <f t="shared" si="9"/>
        <v>24500</v>
      </c>
      <c r="AC7" s="32">
        <v>4</v>
      </c>
    </row>
    <row r="8" spans="1:29" ht="39.75" customHeight="1">
      <c r="A8" s="6" t="s">
        <v>34</v>
      </c>
      <c r="B8" s="13">
        <v>6</v>
      </c>
      <c r="C8" s="2" t="s">
        <v>35</v>
      </c>
      <c r="D8" s="33">
        <v>6060</v>
      </c>
      <c r="E8" s="33">
        <f t="shared" si="0"/>
        <v>3</v>
      </c>
      <c r="F8" s="34">
        <v>3750</v>
      </c>
      <c r="G8" s="34">
        <f t="shared" si="1"/>
        <v>9</v>
      </c>
      <c r="H8" s="1">
        <f t="shared" si="2"/>
        <v>9810</v>
      </c>
      <c r="I8" s="36">
        <v>12</v>
      </c>
      <c r="J8" s="20">
        <v>5</v>
      </c>
      <c r="K8" s="2" t="s">
        <v>36</v>
      </c>
      <c r="L8" s="33">
        <v>7580</v>
      </c>
      <c r="M8" s="33">
        <f t="shared" si="3"/>
        <v>3</v>
      </c>
      <c r="N8" s="34">
        <v>3080</v>
      </c>
      <c r="O8" s="34">
        <f t="shared" si="4"/>
        <v>3</v>
      </c>
      <c r="P8" s="1">
        <f t="shared" si="5"/>
        <v>10660</v>
      </c>
      <c r="Q8" s="36">
        <v>6</v>
      </c>
      <c r="R8" s="39">
        <v>2</v>
      </c>
      <c r="S8" s="2" t="s">
        <v>37</v>
      </c>
      <c r="T8" s="33">
        <v>2760</v>
      </c>
      <c r="U8" s="33">
        <f t="shared" si="6"/>
        <v>8</v>
      </c>
      <c r="V8" s="34">
        <v>530</v>
      </c>
      <c r="W8" s="34">
        <f t="shared" si="7"/>
        <v>6</v>
      </c>
      <c r="X8" s="1">
        <f t="shared" si="8"/>
        <v>3290</v>
      </c>
      <c r="Y8" s="38">
        <v>14</v>
      </c>
      <c r="Z8" s="23">
        <v>7</v>
      </c>
      <c r="AA8" s="22">
        <v>32</v>
      </c>
      <c r="AB8" s="1">
        <f t="shared" si="9"/>
        <v>23760</v>
      </c>
      <c r="AC8" s="32">
        <v>5</v>
      </c>
    </row>
    <row r="9" spans="1:29" ht="39.75" customHeight="1">
      <c r="A9" s="6" t="s">
        <v>38</v>
      </c>
      <c r="B9" s="13">
        <v>7</v>
      </c>
      <c r="C9" s="2" t="s">
        <v>39</v>
      </c>
      <c r="D9" s="33">
        <v>3890</v>
      </c>
      <c r="E9" s="33">
        <f t="shared" si="0"/>
        <v>7</v>
      </c>
      <c r="F9" s="34">
        <v>3280</v>
      </c>
      <c r="G9" s="34">
        <f t="shared" si="1"/>
        <v>10</v>
      </c>
      <c r="H9" s="1">
        <f t="shared" si="2"/>
        <v>7170</v>
      </c>
      <c r="I9" s="36">
        <v>17</v>
      </c>
      <c r="J9" s="20">
        <v>10</v>
      </c>
      <c r="K9" s="2" t="s">
        <v>40</v>
      </c>
      <c r="L9" s="33">
        <v>4480</v>
      </c>
      <c r="M9" s="33">
        <f t="shared" si="3"/>
        <v>6</v>
      </c>
      <c r="N9" s="34">
        <v>2170</v>
      </c>
      <c r="O9" s="34">
        <f t="shared" si="4"/>
        <v>6</v>
      </c>
      <c r="P9" s="1">
        <f t="shared" si="5"/>
        <v>6650</v>
      </c>
      <c r="Q9" s="36">
        <v>12</v>
      </c>
      <c r="R9" s="23">
        <v>7</v>
      </c>
      <c r="S9" s="2" t="s">
        <v>41</v>
      </c>
      <c r="T9" s="33">
        <v>6760</v>
      </c>
      <c r="U9" s="33">
        <f t="shared" si="6"/>
        <v>3</v>
      </c>
      <c r="V9" s="34">
        <v>1400</v>
      </c>
      <c r="W9" s="34">
        <f t="shared" si="7"/>
        <v>3</v>
      </c>
      <c r="X9" s="1">
        <f t="shared" si="8"/>
        <v>8160</v>
      </c>
      <c r="Y9" s="38">
        <v>6</v>
      </c>
      <c r="Z9" s="39">
        <v>3</v>
      </c>
      <c r="AA9" s="22">
        <v>35</v>
      </c>
      <c r="AB9" s="1">
        <f t="shared" si="9"/>
        <v>21980</v>
      </c>
      <c r="AC9" s="32">
        <v>7</v>
      </c>
    </row>
    <row r="10" spans="1:29" ht="39.75" customHeight="1">
      <c r="A10" s="6" t="s">
        <v>42</v>
      </c>
      <c r="B10" s="13">
        <v>2</v>
      </c>
      <c r="C10" s="2" t="s">
        <v>37</v>
      </c>
      <c r="D10" s="33">
        <v>3180</v>
      </c>
      <c r="E10" s="33">
        <f t="shared" si="0"/>
        <v>8</v>
      </c>
      <c r="F10" s="34">
        <v>330</v>
      </c>
      <c r="G10" s="34">
        <f t="shared" si="1"/>
        <v>11</v>
      </c>
      <c r="H10" s="1">
        <f t="shared" si="2"/>
        <v>3510</v>
      </c>
      <c r="I10" s="36">
        <v>19</v>
      </c>
      <c r="J10" s="20">
        <v>11</v>
      </c>
      <c r="K10" s="2" t="s">
        <v>43</v>
      </c>
      <c r="L10" s="33">
        <v>1860</v>
      </c>
      <c r="M10" s="33">
        <f t="shared" si="3"/>
        <v>11</v>
      </c>
      <c r="N10" s="34">
        <v>810</v>
      </c>
      <c r="O10" s="34">
        <f t="shared" si="4"/>
        <v>10</v>
      </c>
      <c r="P10" s="1">
        <f t="shared" si="5"/>
        <v>2670</v>
      </c>
      <c r="Q10" s="36">
        <v>21</v>
      </c>
      <c r="R10" s="23">
        <v>11</v>
      </c>
      <c r="S10" s="2" t="s">
        <v>44</v>
      </c>
      <c r="T10" s="33">
        <v>660</v>
      </c>
      <c r="U10" s="33">
        <f t="shared" si="6"/>
        <v>11</v>
      </c>
      <c r="V10" s="34">
        <v>0</v>
      </c>
      <c r="W10" s="34">
        <f t="shared" si="7"/>
        <v>11</v>
      </c>
      <c r="X10" s="1">
        <f t="shared" si="8"/>
        <v>660</v>
      </c>
      <c r="Y10" s="38">
        <v>22</v>
      </c>
      <c r="Z10" s="23">
        <v>11</v>
      </c>
      <c r="AA10" s="22">
        <v>62</v>
      </c>
      <c r="AB10" s="1">
        <f t="shared" si="9"/>
        <v>6840</v>
      </c>
      <c r="AC10" s="32">
        <v>11</v>
      </c>
    </row>
    <row r="11" spans="1:29" ht="39.75" customHeight="1">
      <c r="A11" s="6" t="s">
        <v>48</v>
      </c>
      <c r="B11" s="13">
        <v>5</v>
      </c>
      <c r="C11" s="2" t="s">
        <v>47</v>
      </c>
      <c r="D11" s="33">
        <v>2210</v>
      </c>
      <c r="E11" s="33">
        <f t="shared" si="0"/>
        <v>11</v>
      </c>
      <c r="F11" s="34">
        <v>5410</v>
      </c>
      <c r="G11" s="34">
        <f t="shared" si="1"/>
        <v>1</v>
      </c>
      <c r="H11" s="1">
        <f t="shared" si="2"/>
        <v>7620</v>
      </c>
      <c r="I11" s="36">
        <v>12</v>
      </c>
      <c r="J11" s="20">
        <v>6</v>
      </c>
      <c r="K11" s="2" t="s">
        <v>46</v>
      </c>
      <c r="L11" s="33">
        <v>4860</v>
      </c>
      <c r="M11" s="33">
        <f t="shared" si="3"/>
        <v>5</v>
      </c>
      <c r="N11" s="34">
        <v>2960</v>
      </c>
      <c r="O11" s="34">
        <f t="shared" si="4"/>
        <v>4</v>
      </c>
      <c r="P11" s="1">
        <f t="shared" si="5"/>
        <v>7820</v>
      </c>
      <c r="Q11" s="36">
        <v>9</v>
      </c>
      <c r="R11" s="23">
        <v>5</v>
      </c>
      <c r="S11" s="2" t="s">
        <v>45</v>
      </c>
      <c r="T11" s="33">
        <v>1190</v>
      </c>
      <c r="U11" s="33">
        <f t="shared" si="6"/>
        <v>10</v>
      </c>
      <c r="V11" s="34">
        <v>250</v>
      </c>
      <c r="W11" s="34">
        <f t="shared" si="7"/>
        <v>8</v>
      </c>
      <c r="X11" s="1">
        <f t="shared" si="8"/>
        <v>1440</v>
      </c>
      <c r="Y11" s="38">
        <v>18</v>
      </c>
      <c r="Z11" s="23">
        <v>10</v>
      </c>
      <c r="AA11" s="22">
        <v>39</v>
      </c>
      <c r="AB11" s="1">
        <f t="shared" si="9"/>
        <v>16880</v>
      </c>
      <c r="AC11" s="32">
        <v>9</v>
      </c>
    </row>
    <row r="12" spans="1:29" ht="39.75" customHeight="1">
      <c r="A12" s="6" t="s">
        <v>49</v>
      </c>
      <c r="B12" s="13">
        <v>4</v>
      </c>
      <c r="C12" s="2" t="s">
        <v>50</v>
      </c>
      <c r="D12" s="33">
        <v>5380</v>
      </c>
      <c r="E12" s="33">
        <f t="shared" si="0"/>
        <v>6</v>
      </c>
      <c r="F12" s="34">
        <v>4780</v>
      </c>
      <c r="G12" s="34">
        <f t="shared" si="1"/>
        <v>7</v>
      </c>
      <c r="H12" s="1">
        <f t="shared" si="2"/>
        <v>10160</v>
      </c>
      <c r="I12" s="36">
        <v>13</v>
      </c>
      <c r="J12" s="20">
        <v>7</v>
      </c>
      <c r="K12" s="2" t="s">
        <v>51</v>
      </c>
      <c r="L12" s="33">
        <v>2280</v>
      </c>
      <c r="M12" s="33">
        <f t="shared" si="3"/>
        <v>10</v>
      </c>
      <c r="N12" s="34">
        <v>690</v>
      </c>
      <c r="O12" s="34">
        <f t="shared" si="4"/>
        <v>11</v>
      </c>
      <c r="P12" s="1">
        <f t="shared" si="5"/>
        <v>2970</v>
      </c>
      <c r="Q12" s="36">
        <v>21</v>
      </c>
      <c r="R12" s="23">
        <v>10</v>
      </c>
      <c r="S12" s="2" t="s">
        <v>52</v>
      </c>
      <c r="T12" s="33">
        <v>2230</v>
      </c>
      <c r="U12" s="33">
        <f t="shared" si="6"/>
        <v>9</v>
      </c>
      <c r="V12" s="34">
        <v>450</v>
      </c>
      <c r="W12" s="34">
        <f t="shared" si="7"/>
        <v>7</v>
      </c>
      <c r="X12" s="1">
        <f t="shared" si="8"/>
        <v>2680</v>
      </c>
      <c r="Y12" s="38">
        <v>16</v>
      </c>
      <c r="Z12" s="23">
        <v>8</v>
      </c>
      <c r="AA12" s="22">
        <v>50</v>
      </c>
      <c r="AB12" s="1">
        <f t="shared" si="9"/>
        <v>15810</v>
      </c>
      <c r="AC12" s="32">
        <v>10</v>
      </c>
    </row>
    <row r="13" spans="1:29" ht="39.75" customHeight="1">
      <c r="A13" s="6" t="s">
        <v>53</v>
      </c>
      <c r="B13" s="13">
        <v>3</v>
      </c>
      <c r="C13" s="2" t="s">
        <v>55</v>
      </c>
      <c r="D13" s="33">
        <v>5920</v>
      </c>
      <c r="E13" s="33">
        <f t="shared" si="0"/>
        <v>4</v>
      </c>
      <c r="F13" s="34">
        <v>3920</v>
      </c>
      <c r="G13" s="34">
        <f t="shared" si="1"/>
        <v>8</v>
      </c>
      <c r="H13" s="1">
        <f t="shared" si="2"/>
        <v>9840</v>
      </c>
      <c r="I13" s="36">
        <v>12</v>
      </c>
      <c r="J13" s="20">
        <v>4</v>
      </c>
      <c r="K13" s="2" t="s">
        <v>56</v>
      </c>
      <c r="L13" s="33">
        <v>2410</v>
      </c>
      <c r="M13" s="33">
        <f t="shared" si="3"/>
        <v>9</v>
      </c>
      <c r="N13" s="34">
        <v>1500</v>
      </c>
      <c r="O13" s="34">
        <f t="shared" si="4"/>
        <v>8</v>
      </c>
      <c r="P13" s="1">
        <f t="shared" si="5"/>
        <v>3910</v>
      </c>
      <c r="Q13" s="36">
        <v>17</v>
      </c>
      <c r="R13" s="23">
        <v>9</v>
      </c>
      <c r="S13" s="2" t="s">
        <v>57</v>
      </c>
      <c r="T13" s="33">
        <v>4060</v>
      </c>
      <c r="U13" s="33">
        <f t="shared" si="6"/>
        <v>6</v>
      </c>
      <c r="V13" s="34">
        <v>1260</v>
      </c>
      <c r="W13" s="34">
        <f t="shared" si="7"/>
        <v>4</v>
      </c>
      <c r="X13" s="1">
        <f t="shared" si="8"/>
        <v>5320</v>
      </c>
      <c r="Y13" s="38">
        <v>10</v>
      </c>
      <c r="Z13" s="23">
        <v>5</v>
      </c>
      <c r="AA13" s="22">
        <v>39</v>
      </c>
      <c r="AB13" s="1">
        <f t="shared" si="9"/>
        <v>19070</v>
      </c>
      <c r="AC13" s="32">
        <v>8</v>
      </c>
    </row>
    <row r="14" spans="1:29" ht="39.75" customHeight="1">
      <c r="A14" s="6" t="s">
        <v>54</v>
      </c>
      <c r="B14" s="13">
        <v>10</v>
      </c>
      <c r="C14" s="2" t="s">
        <v>58</v>
      </c>
      <c r="D14" s="33">
        <v>6420</v>
      </c>
      <c r="E14" s="33">
        <f t="shared" si="0"/>
        <v>2</v>
      </c>
      <c r="F14" s="34">
        <v>4880</v>
      </c>
      <c r="G14" s="34">
        <f t="shared" si="1"/>
        <v>6</v>
      </c>
      <c r="H14" s="1">
        <f t="shared" si="2"/>
        <v>11300</v>
      </c>
      <c r="I14" s="36">
        <v>8</v>
      </c>
      <c r="J14" s="40">
        <v>3</v>
      </c>
      <c r="K14" s="2" t="s">
        <v>59</v>
      </c>
      <c r="L14" s="33">
        <v>3400</v>
      </c>
      <c r="M14" s="33">
        <f t="shared" si="3"/>
        <v>8</v>
      </c>
      <c r="N14" s="34">
        <v>4470</v>
      </c>
      <c r="O14" s="34">
        <f t="shared" si="4"/>
        <v>1</v>
      </c>
      <c r="P14" s="1">
        <f t="shared" si="5"/>
        <v>7870</v>
      </c>
      <c r="Q14" s="36">
        <v>9</v>
      </c>
      <c r="R14" s="23">
        <v>4</v>
      </c>
      <c r="S14" s="2" t="s">
        <v>60</v>
      </c>
      <c r="T14" s="33">
        <v>3290</v>
      </c>
      <c r="U14" s="33">
        <f t="shared" si="6"/>
        <v>7</v>
      </c>
      <c r="V14" s="34">
        <v>170</v>
      </c>
      <c r="W14" s="34">
        <f t="shared" si="7"/>
        <v>10</v>
      </c>
      <c r="X14" s="1">
        <f t="shared" si="8"/>
        <v>3460</v>
      </c>
      <c r="Y14" s="38">
        <v>17</v>
      </c>
      <c r="Z14" s="23">
        <v>9</v>
      </c>
      <c r="AA14" s="22">
        <v>34</v>
      </c>
      <c r="AB14" s="1">
        <f t="shared" si="9"/>
        <v>22630</v>
      </c>
      <c r="AC14" s="32">
        <v>6</v>
      </c>
    </row>
    <row r="15" ht="39.75" customHeight="1">
      <c r="B15" s="15"/>
    </row>
  </sheetData>
  <mergeCells count="14">
    <mergeCell ref="A1:B2"/>
    <mergeCell ref="C1:J1"/>
    <mergeCell ref="K1:R1"/>
    <mergeCell ref="S1:Z1"/>
    <mergeCell ref="AA1:AC1"/>
    <mergeCell ref="D2:E2"/>
    <mergeCell ref="F2:G2"/>
    <mergeCell ref="H2:J2"/>
    <mergeCell ref="L2:M2"/>
    <mergeCell ref="N2:O2"/>
    <mergeCell ref="P2:R2"/>
    <mergeCell ref="T2:U2"/>
    <mergeCell ref="V2:W2"/>
    <mergeCell ref="X2:Z2"/>
  </mergeCells>
  <printOptions horizontalCentered="1" verticalCentered="1"/>
  <pageMargins left="0.08" right="0.51" top="0.18" bottom="0.21" header="0.17" footer="0.15"/>
  <pageSetup horizontalDpi="600" verticalDpi="600" orientation="landscape" paperSize="9" r:id="rId1"/>
  <headerFooter alignWithMargins="0">
    <oddHeader>&amp;CHOKEDLI KUPA AKASZTÓ 2010.07.24.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RENDORSEG</dc:creator>
  <cp:keywords/>
  <dc:description/>
  <cp:lastModifiedBy>Apu</cp:lastModifiedBy>
  <cp:lastPrinted>2013-03-18T17:11:36Z</cp:lastPrinted>
  <dcterms:created xsi:type="dcterms:W3CDTF">2010-07-20T11:31:21Z</dcterms:created>
  <dcterms:modified xsi:type="dcterms:W3CDTF">2013-05-19T06:58:40Z</dcterms:modified>
  <cp:category/>
  <cp:version/>
  <cp:contentType/>
  <cp:contentStatus/>
</cp:coreProperties>
</file>