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<sst xmlns="http://schemas.openxmlformats.org/spreadsheetml/2006/main" count="181" uniqueCount="122">
  <si>
    <t xml:space="preserve">Iskola </t>
  </si>
  <si>
    <t>Cím</t>
  </si>
  <si>
    <t>Tel</t>
  </si>
  <si>
    <t>Név</t>
  </si>
  <si>
    <t>Csapatkapitány</t>
  </si>
  <si>
    <t>Csapat tagok</t>
  </si>
  <si>
    <t>E-mail:</t>
  </si>
  <si>
    <t>Bajnok Imre</t>
  </si>
  <si>
    <t>Kovács Péter</t>
  </si>
  <si>
    <t>Seli Bálint</t>
  </si>
  <si>
    <t>Baán András</t>
  </si>
  <si>
    <t>Verasztó Bálint</t>
  </si>
  <si>
    <t>Németh Tamás</t>
  </si>
  <si>
    <t>Molnár Csongor</t>
  </si>
  <si>
    <t>Németh Bálint</t>
  </si>
  <si>
    <t>9756 Ikervár, Kossuth L. u. 2-4.</t>
  </si>
  <si>
    <t>06/95-490-802</t>
  </si>
  <si>
    <t>Kardos László</t>
  </si>
  <si>
    <t>Viszkeleti Gergő</t>
  </si>
  <si>
    <t>Németh István</t>
  </si>
  <si>
    <t>Horváth Kornél</t>
  </si>
  <si>
    <t>Boros Márk</t>
  </si>
  <si>
    <t>Feladat 1</t>
  </si>
  <si>
    <t>Feladat 2</t>
  </si>
  <si>
    <t>Feladat 3</t>
  </si>
  <si>
    <t>Feladat 4</t>
  </si>
  <si>
    <t>Összesen</t>
  </si>
  <si>
    <t>Vasi vizák</t>
  </si>
  <si>
    <t>Ho-hok</t>
  </si>
  <si>
    <t>Fehér amur</t>
  </si>
  <si>
    <t>II. ford Helyezés</t>
  </si>
  <si>
    <t>Hanyattúszó poloskák</t>
  </si>
  <si>
    <t>Farkas István</t>
  </si>
  <si>
    <t>Kovács Dániel</t>
  </si>
  <si>
    <t>Oláh Barnabás</t>
  </si>
  <si>
    <t>Pócza Dalma</t>
  </si>
  <si>
    <t>Szekér Enikő</t>
  </si>
  <si>
    <t>Csepreg,  Nádasdy, u. 10.</t>
  </si>
  <si>
    <t>0694-565-028</t>
  </si>
  <si>
    <t>csepisk@pr.hu</t>
  </si>
  <si>
    <t>pisti7038@freemail.hu</t>
  </si>
  <si>
    <t xml:space="preserve">Dr. Csepregi Horváth János </t>
  </si>
  <si>
    <t>Gothárd Jenő</t>
  </si>
  <si>
    <t>9700 Szombathely, Benczúr Gy. U. 10.</t>
  </si>
  <si>
    <t>kamon@gothard-szhely.sulinet.hu</t>
  </si>
  <si>
    <t>v.balint002@citromail.hu</t>
  </si>
  <si>
    <t>06/30-838-1160</t>
  </si>
  <si>
    <t>Kovács Richárd</t>
  </si>
  <si>
    <t>06/30-2144539</t>
  </si>
  <si>
    <t>Szakály Judit</t>
  </si>
  <si>
    <t>Varga Bence</t>
  </si>
  <si>
    <t>Czvitkovits Norbert</t>
  </si>
  <si>
    <t>Czika Mátyás</t>
  </si>
  <si>
    <t>bencevarga@freemail.hu</t>
  </si>
  <si>
    <t xml:space="preserve">Zrínyi Ilona </t>
  </si>
  <si>
    <t>Szombathely, Zrínyi Ilona u. 10.</t>
  </si>
  <si>
    <t>06/94-312-343</t>
  </si>
  <si>
    <t>nagy.attila@int.szombathely.hu</t>
  </si>
  <si>
    <t>nemtom@freemail.hu</t>
  </si>
  <si>
    <t>Kovács Olivér</t>
  </si>
  <si>
    <t>Móricz Roland</t>
  </si>
  <si>
    <t xml:space="preserve">Suli Harmónia </t>
  </si>
  <si>
    <t>Nagy Csaba</t>
  </si>
  <si>
    <t>Joó Gábor</t>
  </si>
  <si>
    <t>Sziget  Dávid</t>
  </si>
  <si>
    <t>9684 Egervölgy, Kossuth 186.</t>
  </si>
  <si>
    <t>bajnokimre@freemail.hu</t>
  </si>
  <si>
    <t>Sárvári Sügerek</t>
  </si>
  <si>
    <t>Németh Álmos</t>
  </si>
  <si>
    <t>Solti Péter</t>
  </si>
  <si>
    <t>Kiss Dávid</t>
  </si>
  <si>
    <t>Szabó Dorina</t>
  </si>
  <si>
    <t>Sárvár Gárdonyi Géza</t>
  </si>
  <si>
    <t>9600 Sárvár, Gyöngyös i. 2-4.</t>
  </si>
  <si>
    <t>Móricz Dániel</t>
  </si>
  <si>
    <t>Süle Márk</t>
  </si>
  <si>
    <t>Kósi Richárd</t>
  </si>
  <si>
    <t>Pipics János</t>
  </si>
  <si>
    <t>Cápavadászok</t>
  </si>
  <si>
    <t>petya@varsa.net</t>
  </si>
  <si>
    <t>Pontyvadászok</t>
  </si>
  <si>
    <t>Kopácsi Kornél</t>
  </si>
  <si>
    <t>Csiszler Richárd</t>
  </si>
  <si>
    <t>Csiszler Dániel</t>
  </si>
  <si>
    <t>Mikovics Attila</t>
  </si>
  <si>
    <t>Horváth Balázs</t>
  </si>
  <si>
    <t>Tischler Patrik</t>
  </si>
  <si>
    <t>Földigiliszták team</t>
  </si>
  <si>
    <t>Ikervár ÁMK</t>
  </si>
  <si>
    <t>Pup Vivien</t>
  </si>
  <si>
    <t>Pethő dániel</t>
  </si>
  <si>
    <t>Milkovics Mercédesz</t>
  </si>
  <si>
    <t>anna.farkas@freemail.hu</t>
  </si>
  <si>
    <t>ikervariiskola@freemail.hu</t>
  </si>
  <si>
    <t>Móra Ferenc</t>
  </si>
  <si>
    <t>Vörös Krisztina</t>
  </si>
  <si>
    <t>Sulyok András</t>
  </si>
  <si>
    <t>Gyűrüsi Róbert</t>
  </si>
  <si>
    <t>Gyűrüsi Ramóna</t>
  </si>
  <si>
    <t>mora@repcenet.hu</t>
  </si>
  <si>
    <t>Amur Lamour</t>
  </si>
  <si>
    <t>9653 Répcelak, József A. u. 32.</t>
  </si>
  <si>
    <t>Répcekincse</t>
  </si>
  <si>
    <t>E-mail:petya@varsa.net</t>
  </si>
  <si>
    <t>Akiket megkeres a hal</t>
  </si>
  <si>
    <t>Név:</t>
  </si>
  <si>
    <t>Feladat 5</t>
  </si>
  <si>
    <t>I+II. ford. hsz</t>
  </si>
  <si>
    <t>Levelező végeredmény</t>
  </si>
  <si>
    <t>I. ford Helyezés</t>
  </si>
  <si>
    <t>Helyszíni vetelkedőFeladat 1</t>
  </si>
  <si>
    <t>Helyszíni vetelkedőFeladat 2</t>
  </si>
  <si>
    <t>Helyszíni vetelkedőFeladat 3</t>
  </si>
  <si>
    <t>Helyszíni vetelkedőFeladat 4</t>
  </si>
  <si>
    <t>Helyszni vetelkedő Összpontszám</t>
  </si>
  <si>
    <t>Helyszíni végeredmény</t>
  </si>
  <si>
    <t>Hafogás rajthely</t>
  </si>
  <si>
    <t>Halfogás súly</t>
  </si>
  <si>
    <t>Halfogás  végeredmény</t>
  </si>
  <si>
    <t>Össz-pontszám</t>
  </si>
  <si>
    <t>Végered-mény</t>
  </si>
  <si>
    <t xml:space="preserve">***Megjegyzés: Azonos összhelyezési szám esetén a helyszini vetélkedőn és a halfogásban elért helyezési számok döntöttek a végső sorrend megállapításában..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</si>
</sst>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sz val="20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5" xfId="43" applyFont="1" applyFill="1" applyBorder="1" applyAlignment="1" applyProtection="1">
      <alignment/>
      <protection/>
    </xf>
    <xf numFmtId="0" fontId="1" fillId="0" borderId="16" xfId="43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43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5" xfId="43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center"/>
    </xf>
    <xf numFmtId="0" fontId="1" fillId="0" borderId="15" xfId="43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20" xfId="43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0" borderId="21" xfId="43" applyFont="1" applyFill="1" applyBorder="1" applyAlignment="1" applyProtection="1">
      <alignment/>
      <protection/>
    </xf>
    <xf numFmtId="0" fontId="1" fillId="0" borderId="19" xfId="43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43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1" fillId="0" borderId="21" xfId="43" applyFont="1" applyFill="1" applyBorder="1" applyAlignment="1" applyProtection="1">
      <alignment/>
      <protection/>
    </xf>
    <xf numFmtId="0" fontId="1" fillId="0" borderId="19" xfId="43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1" fillId="0" borderId="11" xfId="43" applyFont="1" applyFill="1" applyBorder="1" applyAlignment="1" applyProtection="1">
      <alignment/>
      <protection/>
    </xf>
    <xf numFmtId="0" fontId="26" fillId="11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26" fillId="11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4" borderId="24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0" xfId="0" applyAlignment="1">
      <alignment horizontal="center"/>
    </xf>
    <xf numFmtId="0" fontId="25" fillId="2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1" fontId="6" fillId="11" borderId="10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0" fillId="4" borderId="25" xfId="0" applyNumberFormat="1" applyFont="1" applyFill="1" applyBorder="1" applyAlignment="1">
      <alignment/>
    </xf>
    <xf numFmtId="0" fontId="6" fillId="11" borderId="10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164" fontId="0" fillId="4" borderId="25" xfId="0" applyNumberFormat="1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/>
    </xf>
    <xf numFmtId="164" fontId="4" fillId="4" borderId="25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on@gothard-szhely.sulinet.hu" TargetMode="External" /><Relationship Id="rId2" Type="http://schemas.openxmlformats.org/officeDocument/2006/relationships/hyperlink" Target="mailto:v.balint002@citromail.hu" TargetMode="External" /><Relationship Id="rId3" Type="http://schemas.openxmlformats.org/officeDocument/2006/relationships/hyperlink" Target="mailto:bencevarga@freemail.hu" TargetMode="External" /><Relationship Id="rId4" Type="http://schemas.openxmlformats.org/officeDocument/2006/relationships/hyperlink" Target="mailto:nagy.attila@int.szombathely.hu" TargetMode="External" /><Relationship Id="rId5" Type="http://schemas.openxmlformats.org/officeDocument/2006/relationships/hyperlink" Target="mailto:nemtom@freemail.hu" TargetMode="External" /><Relationship Id="rId6" Type="http://schemas.openxmlformats.org/officeDocument/2006/relationships/hyperlink" Target="mailto:bajnokimre@freemail.hu" TargetMode="External" /><Relationship Id="rId7" Type="http://schemas.openxmlformats.org/officeDocument/2006/relationships/hyperlink" Target="mailto:petya@varsa.net" TargetMode="External" /><Relationship Id="rId8" Type="http://schemas.openxmlformats.org/officeDocument/2006/relationships/hyperlink" Target="mailto:petya@varsa.net" TargetMode="External" /><Relationship Id="rId9" Type="http://schemas.openxmlformats.org/officeDocument/2006/relationships/hyperlink" Target="mailto:petya@varsa.net" TargetMode="External" /><Relationship Id="rId10" Type="http://schemas.openxmlformats.org/officeDocument/2006/relationships/hyperlink" Target="mailto:anna.farkas@freemail.hu" TargetMode="External" /><Relationship Id="rId11" Type="http://schemas.openxmlformats.org/officeDocument/2006/relationships/hyperlink" Target="mailto:ikervariiskola@freemail.hu" TargetMode="External" /><Relationship Id="rId12" Type="http://schemas.openxmlformats.org/officeDocument/2006/relationships/hyperlink" Target="mailto:mora@repcenet.hu" TargetMode="External" /><Relationship Id="rId13" Type="http://schemas.openxmlformats.org/officeDocument/2006/relationships/hyperlink" Target="mailto:petya@varsa.net" TargetMode="External" /><Relationship Id="rId14" Type="http://schemas.openxmlformats.org/officeDocument/2006/relationships/hyperlink" Target="mailto:pisti7038@freemail.hu" TargetMode="External" /><Relationship Id="rId15" Type="http://schemas.openxmlformats.org/officeDocument/2006/relationships/hyperlink" Target="mailto:csepisk@pr.hu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"/>
  <sheetViews>
    <sheetView tabSelected="1" view="pageLayout" workbookViewId="0" topLeftCell="AB58">
      <selection activeCell="AB74" sqref="A74:IV239"/>
    </sheetView>
  </sheetViews>
  <sheetFormatPr defaultColWidth="9.140625" defaultRowHeight="12.75"/>
  <cols>
    <col min="1" max="1" width="29.8515625" style="0" bestFit="1" customWidth="1"/>
    <col min="2" max="2" width="34.8515625" style="0" hidden="1" customWidth="1"/>
    <col min="3" max="3" width="18.8515625" style="0" hidden="1" customWidth="1"/>
    <col min="4" max="14" width="6.57421875" style="0" hidden="1" customWidth="1"/>
    <col min="15" max="15" width="10.140625" style="0" hidden="1" customWidth="1"/>
    <col min="16" max="16" width="9.57421875" style="0" hidden="1" customWidth="1"/>
    <col min="17" max="17" width="9.7109375" style="0" hidden="1" customWidth="1"/>
    <col min="18" max="18" width="12.421875" style="0" customWidth="1"/>
    <col min="19" max="19" width="8.8515625" style="0" bestFit="1" customWidth="1"/>
    <col min="20" max="20" width="10.8515625" style="0" customWidth="1"/>
    <col min="21" max="21" width="9.28125" style="0" customWidth="1"/>
    <col min="23" max="23" width="12.8515625" style="0" bestFit="1" customWidth="1"/>
    <col min="24" max="24" width="13.00390625" style="0" customWidth="1"/>
    <col min="25" max="25" width="9.28125" style="0" customWidth="1"/>
    <col min="27" max="27" width="12.140625" style="0" customWidth="1"/>
  </cols>
  <sheetData>
    <row r="1" spans="4:8" ht="13.5" thickBot="1">
      <c r="D1" s="91"/>
      <c r="E1" s="91"/>
      <c r="F1" s="91"/>
      <c r="G1" s="91"/>
      <c r="H1" s="91"/>
    </row>
    <row r="2" spans="1:29" ht="39.75" customHeight="1">
      <c r="A2" s="16" t="s">
        <v>0</v>
      </c>
      <c r="B2" s="16" t="s">
        <v>1</v>
      </c>
      <c r="C2" s="2" t="s">
        <v>2</v>
      </c>
      <c r="D2" s="1" t="s">
        <v>22</v>
      </c>
      <c r="E2" s="1" t="s">
        <v>23</v>
      </c>
      <c r="F2" s="1" t="s">
        <v>24</v>
      </c>
      <c r="G2" s="1" t="s">
        <v>25</v>
      </c>
      <c r="H2" s="3" t="s">
        <v>26</v>
      </c>
      <c r="I2" s="4" t="s">
        <v>109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106</v>
      </c>
      <c r="O2" s="3" t="s">
        <v>26</v>
      </c>
      <c r="P2" s="4" t="s">
        <v>30</v>
      </c>
      <c r="Q2" s="5" t="s">
        <v>107</v>
      </c>
      <c r="R2" s="65" t="s">
        <v>108</v>
      </c>
      <c r="S2" s="66" t="s">
        <v>110</v>
      </c>
      <c r="T2" s="66" t="s">
        <v>111</v>
      </c>
      <c r="U2" s="66" t="s">
        <v>112</v>
      </c>
      <c r="V2" s="66" t="s">
        <v>113</v>
      </c>
      <c r="W2" s="67" t="s">
        <v>114</v>
      </c>
      <c r="X2" s="68" t="s">
        <v>115</v>
      </c>
      <c r="Y2" s="66" t="s">
        <v>116</v>
      </c>
      <c r="Z2" s="66" t="s">
        <v>117</v>
      </c>
      <c r="AA2" s="70" t="s">
        <v>118</v>
      </c>
      <c r="AB2" s="76" t="s">
        <v>119</v>
      </c>
      <c r="AC2" s="71" t="s">
        <v>120</v>
      </c>
    </row>
    <row r="3" spans="1:29" ht="12.75" customHeight="1">
      <c r="A3" s="17" t="s">
        <v>41</v>
      </c>
      <c r="B3" s="18" t="s">
        <v>37</v>
      </c>
      <c r="C3" s="12" t="s">
        <v>38</v>
      </c>
      <c r="D3" s="87">
        <v>9</v>
      </c>
      <c r="E3" s="87">
        <v>15</v>
      </c>
      <c r="F3" s="87">
        <v>10</v>
      </c>
      <c r="G3" s="87">
        <v>13</v>
      </c>
      <c r="H3" s="85">
        <f>SUM(D3:G8)</f>
        <v>47</v>
      </c>
      <c r="I3" s="86">
        <v>12</v>
      </c>
      <c r="J3" s="87">
        <v>5</v>
      </c>
      <c r="K3" s="87">
        <v>10</v>
      </c>
      <c r="L3" s="87">
        <v>30</v>
      </c>
      <c r="M3" s="87">
        <v>9</v>
      </c>
      <c r="N3" s="87">
        <v>20</v>
      </c>
      <c r="O3" s="85">
        <f>SUM(J3:N8)</f>
        <v>74</v>
      </c>
      <c r="P3" s="86">
        <v>8</v>
      </c>
      <c r="Q3" s="103">
        <f>I3+P3</f>
        <v>20</v>
      </c>
      <c r="R3" s="104">
        <v>11</v>
      </c>
      <c r="S3" s="80">
        <v>13</v>
      </c>
      <c r="T3" s="80">
        <v>14</v>
      </c>
      <c r="U3" s="80">
        <v>17</v>
      </c>
      <c r="V3" s="80">
        <v>12</v>
      </c>
      <c r="W3" s="79">
        <f>SUM(S3:V8)</f>
        <v>56</v>
      </c>
      <c r="X3" s="107">
        <v>5.5</v>
      </c>
      <c r="Y3" s="80">
        <v>7</v>
      </c>
      <c r="Z3" s="80">
        <v>2360</v>
      </c>
      <c r="AA3" s="108">
        <v>4</v>
      </c>
      <c r="AB3" s="113">
        <f>R3+X3+AA3</f>
        <v>20.5</v>
      </c>
      <c r="AC3" s="114">
        <v>7</v>
      </c>
    </row>
    <row r="4" spans="1:29" ht="12.75" customHeight="1">
      <c r="A4" s="98"/>
      <c r="B4" s="99"/>
      <c r="C4" s="13" t="s">
        <v>5</v>
      </c>
      <c r="D4" s="87"/>
      <c r="E4" s="87"/>
      <c r="F4" s="87"/>
      <c r="G4" s="87"/>
      <c r="H4" s="85"/>
      <c r="I4" s="86"/>
      <c r="J4" s="87"/>
      <c r="K4" s="87"/>
      <c r="L4" s="87"/>
      <c r="M4" s="87"/>
      <c r="N4" s="87"/>
      <c r="O4" s="85"/>
      <c r="P4" s="86"/>
      <c r="Q4" s="103"/>
      <c r="R4" s="104"/>
      <c r="S4" s="80"/>
      <c r="T4" s="80"/>
      <c r="U4" s="80"/>
      <c r="V4" s="80"/>
      <c r="W4" s="79"/>
      <c r="X4" s="107"/>
      <c r="Y4" s="80"/>
      <c r="Z4" s="80"/>
      <c r="AA4" s="108"/>
      <c r="AB4" s="113"/>
      <c r="AC4" s="114"/>
    </row>
    <row r="5" spans="1:29" ht="12.75" customHeight="1">
      <c r="A5" s="20" t="s">
        <v>3</v>
      </c>
      <c r="B5" s="21" t="s">
        <v>4</v>
      </c>
      <c r="C5" s="14" t="s">
        <v>36</v>
      </c>
      <c r="D5" s="87"/>
      <c r="E5" s="87"/>
      <c r="F5" s="87"/>
      <c r="G5" s="87"/>
      <c r="H5" s="85"/>
      <c r="I5" s="86"/>
      <c r="J5" s="87"/>
      <c r="K5" s="87"/>
      <c r="L5" s="87"/>
      <c r="M5" s="87"/>
      <c r="N5" s="87"/>
      <c r="O5" s="85"/>
      <c r="P5" s="86"/>
      <c r="Q5" s="103"/>
      <c r="R5" s="104"/>
      <c r="S5" s="80"/>
      <c r="T5" s="80"/>
      <c r="U5" s="80"/>
      <c r="V5" s="80"/>
      <c r="W5" s="79"/>
      <c r="X5" s="107"/>
      <c r="Y5" s="80"/>
      <c r="Z5" s="80"/>
      <c r="AA5" s="108"/>
      <c r="AB5" s="113"/>
      <c r="AC5" s="114"/>
    </row>
    <row r="6" spans="1:29" ht="12.75" customHeight="1">
      <c r="A6" s="19" t="s">
        <v>31</v>
      </c>
      <c r="B6" s="22" t="s">
        <v>32</v>
      </c>
      <c r="C6" s="15" t="s">
        <v>33</v>
      </c>
      <c r="D6" s="87"/>
      <c r="E6" s="87"/>
      <c r="F6" s="87"/>
      <c r="G6" s="87"/>
      <c r="H6" s="85"/>
      <c r="I6" s="86"/>
      <c r="J6" s="87"/>
      <c r="K6" s="87"/>
      <c r="L6" s="87"/>
      <c r="M6" s="87"/>
      <c r="N6" s="87"/>
      <c r="O6" s="85"/>
      <c r="P6" s="86"/>
      <c r="Q6" s="103"/>
      <c r="R6" s="104"/>
      <c r="S6" s="80"/>
      <c r="T6" s="80"/>
      <c r="U6" s="80"/>
      <c r="V6" s="80"/>
      <c r="W6" s="79"/>
      <c r="X6" s="107"/>
      <c r="Y6" s="80"/>
      <c r="Z6" s="80"/>
      <c r="AA6" s="108"/>
      <c r="AB6" s="113"/>
      <c r="AC6" s="114"/>
    </row>
    <row r="7" spans="1:29" ht="12.75" customHeight="1">
      <c r="A7" s="20" t="s">
        <v>6</v>
      </c>
      <c r="B7" s="22"/>
      <c r="C7" s="15" t="s">
        <v>34</v>
      </c>
      <c r="D7" s="87"/>
      <c r="E7" s="87"/>
      <c r="F7" s="87"/>
      <c r="G7" s="87"/>
      <c r="H7" s="85"/>
      <c r="I7" s="86"/>
      <c r="J7" s="87"/>
      <c r="K7" s="87"/>
      <c r="L7" s="87"/>
      <c r="M7" s="87"/>
      <c r="N7" s="87"/>
      <c r="O7" s="85"/>
      <c r="P7" s="86"/>
      <c r="Q7" s="103"/>
      <c r="R7" s="104"/>
      <c r="S7" s="80"/>
      <c r="T7" s="80"/>
      <c r="U7" s="80"/>
      <c r="V7" s="80"/>
      <c r="W7" s="79"/>
      <c r="X7" s="107"/>
      <c r="Y7" s="80"/>
      <c r="Z7" s="80"/>
      <c r="AA7" s="108"/>
      <c r="AB7" s="113"/>
      <c r="AC7" s="114"/>
    </row>
    <row r="8" spans="1:29" ht="25.5" customHeight="1">
      <c r="A8" s="23" t="s">
        <v>40</v>
      </c>
      <c r="B8" s="24" t="s">
        <v>39</v>
      </c>
      <c r="C8" s="25" t="s">
        <v>35</v>
      </c>
      <c r="D8" s="87"/>
      <c r="E8" s="87"/>
      <c r="F8" s="87"/>
      <c r="G8" s="87"/>
      <c r="H8" s="85"/>
      <c r="I8" s="86"/>
      <c r="J8" s="87"/>
      <c r="K8" s="87"/>
      <c r="L8" s="87"/>
      <c r="M8" s="87"/>
      <c r="N8" s="87"/>
      <c r="O8" s="85"/>
      <c r="P8" s="86"/>
      <c r="Q8" s="103"/>
      <c r="R8" s="104"/>
      <c r="S8" s="80"/>
      <c r="T8" s="80"/>
      <c r="U8" s="80"/>
      <c r="V8" s="80"/>
      <c r="W8" s="79"/>
      <c r="X8" s="107"/>
      <c r="Y8" s="80"/>
      <c r="Z8" s="80"/>
      <c r="AA8" s="108"/>
      <c r="AB8" s="113"/>
      <c r="AC8" s="114"/>
    </row>
    <row r="9" spans="1:29" ht="12.75">
      <c r="A9" s="30"/>
      <c r="B9" s="31" t="s">
        <v>1</v>
      </c>
      <c r="C9" s="32" t="s">
        <v>2</v>
      </c>
      <c r="D9" s="97">
        <v>10</v>
      </c>
      <c r="E9" s="84">
        <v>17</v>
      </c>
      <c r="F9" s="84">
        <v>28</v>
      </c>
      <c r="G9" s="84">
        <v>15</v>
      </c>
      <c r="H9" s="85">
        <f>SUM(D9:G15)</f>
        <v>70</v>
      </c>
      <c r="I9" s="86">
        <v>4</v>
      </c>
      <c r="J9" s="84">
        <v>15</v>
      </c>
      <c r="K9" s="84">
        <v>30</v>
      </c>
      <c r="L9" s="84">
        <v>20</v>
      </c>
      <c r="M9" s="84">
        <v>15</v>
      </c>
      <c r="N9" s="84">
        <v>19</v>
      </c>
      <c r="O9" s="85">
        <f>SUM(J9:N15)</f>
        <v>99</v>
      </c>
      <c r="P9" s="86">
        <v>3</v>
      </c>
      <c r="Q9" s="103">
        <f>I9+P9</f>
        <v>7</v>
      </c>
      <c r="R9" s="104">
        <v>3</v>
      </c>
      <c r="S9" s="78">
        <v>13</v>
      </c>
      <c r="T9" s="78">
        <v>18</v>
      </c>
      <c r="U9" s="78">
        <v>18</v>
      </c>
      <c r="V9" s="78">
        <v>18</v>
      </c>
      <c r="W9" s="77">
        <f>SUM(S9:V15)</f>
        <v>67</v>
      </c>
      <c r="X9" s="110">
        <v>2</v>
      </c>
      <c r="Y9" s="78">
        <v>8</v>
      </c>
      <c r="Z9" s="78">
        <v>1280</v>
      </c>
      <c r="AA9" s="109">
        <v>10</v>
      </c>
      <c r="AB9" s="105">
        <f>R9+X9+AA9</f>
        <v>15</v>
      </c>
      <c r="AC9" s="115">
        <v>4</v>
      </c>
    </row>
    <row r="10" spans="1:29" ht="12.75">
      <c r="A10" s="35" t="s">
        <v>42</v>
      </c>
      <c r="B10" s="27" t="s">
        <v>43</v>
      </c>
      <c r="C10" s="34" t="s">
        <v>46</v>
      </c>
      <c r="D10" s="100"/>
      <c r="E10" s="101"/>
      <c r="F10" s="101"/>
      <c r="G10" s="101"/>
      <c r="H10" s="85"/>
      <c r="I10" s="86"/>
      <c r="J10" s="90"/>
      <c r="K10" s="90"/>
      <c r="L10" s="90"/>
      <c r="M10" s="84"/>
      <c r="N10" s="90"/>
      <c r="O10" s="85"/>
      <c r="P10" s="86"/>
      <c r="Q10" s="103"/>
      <c r="R10" s="104"/>
      <c r="S10" s="83"/>
      <c r="T10" s="83"/>
      <c r="U10" s="83"/>
      <c r="V10" s="78"/>
      <c r="W10" s="81"/>
      <c r="X10" s="112"/>
      <c r="Y10" s="83"/>
      <c r="Z10" s="83"/>
      <c r="AA10" s="109"/>
      <c r="AB10" s="106"/>
      <c r="AC10" s="116"/>
    </row>
    <row r="11" spans="1:29" ht="12.75">
      <c r="A11" s="93"/>
      <c r="B11" s="94"/>
      <c r="C11" s="95"/>
      <c r="D11" s="100"/>
      <c r="E11" s="101"/>
      <c r="F11" s="101"/>
      <c r="G11" s="101"/>
      <c r="H11" s="85"/>
      <c r="I11" s="86"/>
      <c r="J11" s="90"/>
      <c r="K11" s="90"/>
      <c r="L11" s="90"/>
      <c r="M11" s="84"/>
      <c r="N11" s="90"/>
      <c r="O11" s="85"/>
      <c r="P11" s="86"/>
      <c r="Q11" s="103"/>
      <c r="R11" s="104"/>
      <c r="S11" s="83"/>
      <c r="T11" s="83"/>
      <c r="U11" s="83"/>
      <c r="V11" s="78"/>
      <c r="W11" s="81"/>
      <c r="X11" s="112"/>
      <c r="Y11" s="83"/>
      <c r="Z11" s="83"/>
      <c r="AA11" s="109"/>
      <c r="AB11" s="106"/>
      <c r="AC11" s="116"/>
    </row>
    <row r="12" spans="1:29" ht="12.75">
      <c r="A12" s="36" t="s">
        <v>3</v>
      </c>
      <c r="B12" s="28" t="s">
        <v>4</v>
      </c>
      <c r="C12" s="37" t="s">
        <v>5</v>
      </c>
      <c r="D12" s="100"/>
      <c r="E12" s="101"/>
      <c r="F12" s="101"/>
      <c r="G12" s="101"/>
      <c r="H12" s="85"/>
      <c r="I12" s="86"/>
      <c r="J12" s="90"/>
      <c r="K12" s="90"/>
      <c r="L12" s="90"/>
      <c r="M12" s="84"/>
      <c r="N12" s="90"/>
      <c r="O12" s="85"/>
      <c r="P12" s="86"/>
      <c r="Q12" s="103"/>
      <c r="R12" s="104"/>
      <c r="S12" s="83"/>
      <c r="T12" s="83"/>
      <c r="U12" s="83"/>
      <c r="V12" s="78"/>
      <c r="W12" s="81"/>
      <c r="X12" s="112"/>
      <c r="Y12" s="83"/>
      <c r="Z12" s="83"/>
      <c r="AA12" s="109"/>
      <c r="AB12" s="106"/>
      <c r="AC12" s="116"/>
    </row>
    <row r="13" spans="1:29" ht="12.75">
      <c r="A13" s="35" t="s">
        <v>27</v>
      </c>
      <c r="B13" s="26" t="s">
        <v>11</v>
      </c>
      <c r="C13" s="38" t="s">
        <v>11</v>
      </c>
      <c r="D13" s="100"/>
      <c r="E13" s="101"/>
      <c r="F13" s="101"/>
      <c r="G13" s="101"/>
      <c r="H13" s="85"/>
      <c r="I13" s="86"/>
      <c r="J13" s="90"/>
      <c r="K13" s="90"/>
      <c r="L13" s="90"/>
      <c r="M13" s="84"/>
      <c r="N13" s="90"/>
      <c r="O13" s="85"/>
      <c r="P13" s="86"/>
      <c r="Q13" s="103"/>
      <c r="R13" s="104"/>
      <c r="S13" s="83"/>
      <c r="T13" s="83"/>
      <c r="U13" s="83"/>
      <c r="V13" s="78"/>
      <c r="W13" s="81"/>
      <c r="X13" s="112"/>
      <c r="Y13" s="83"/>
      <c r="Z13" s="83"/>
      <c r="AA13" s="109"/>
      <c r="AB13" s="106"/>
      <c r="AC13" s="116"/>
    </row>
    <row r="14" spans="1:29" ht="12.75">
      <c r="A14" s="36" t="s">
        <v>6</v>
      </c>
      <c r="B14" s="26" t="s">
        <v>10</v>
      </c>
      <c r="C14" s="38" t="s">
        <v>9</v>
      </c>
      <c r="D14" s="100"/>
      <c r="E14" s="101"/>
      <c r="F14" s="101"/>
      <c r="G14" s="101"/>
      <c r="H14" s="85"/>
      <c r="I14" s="86"/>
      <c r="J14" s="90"/>
      <c r="K14" s="90"/>
      <c r="L14" s="90"/>
      <c r="M14" s="84"/>
      <c r="N14" s="90"/>
      <c r="O14" s="85"/>
      <c r="P14" s="86"/>
      <c r="Q14" s="103"/>
      <c r="R14" s="104"/>
      <c r="S14" s="83"/>
      <c r="T14" s="83"/>
      <c r="U14" s="83"/>
      <c r="V14" s="78"/>
      <c r="W14" s="81"/>
      <c r="X14" s="112"/>
      <c r="Y14" s="83"/>
      <c r="Z14" s="83"/>
      <c r="AA14" s="109"/>
      <c r="AB14" s="106"/>
      <c r="AC14" s="116"/>
    </row>
    <row r="15" spans="1:29" ht="24.75" customHeight="1">
      <c r="A15" s="40" t="s">
        <v>44</v>
      </c>
      <c r="B15" s="29" t="s">
        <v>45</v>
      </c>
      <c r="C15" s="38" t="s">
        <v>47</v>
      </c>
      <c r="D15" s="100"/>
      <c r="E15" s="101"/>
      <c r="F15" s="101"/>
      <c r="G15" s="101"/>
      <c r="H15" s="85"/>
      <c r="I15" s="86"/>
      <c r="J15" s="90"/>
      <c r="K15" s="90"/>
      <c r="L15" s="90"/>
      <c r="M15" s="84"/>
      <c r="N15" s="90"/>
      <c r="O15" s="85"/>
      <c r="P15" s="86"/>
      <c r="Q15" s="103"/>
      <c r="R15" s="104"/>
      <c r="S15" s="83"/>
      <c r="T15" s="83"/>
      <c r="U15" s="83"/>
      <c r="V15" s="78"/>
      <c r="W15" s="81"/>
      <c r="X15" s="112"/>
      <c r="Y15" s="83"/>
      <c r="Z15" s="83"/>
      <c r="AA15" s="109"/>
      <c r="AB15" s="106"/>
      <c r="AC15" s="116"/>
    </row>
    <row r="16" spans="1:29" ht="12.75">
      <c r="A16" s="41"/>
      <c r="B16" s="31" t="s">
        <v>1</v>
      </c>
      <c r="C16" s="32" t="s">
        <v>2</v>
      </c>
      <c r="D16" s="97">
        <v>10</v>
      </c>
      <c r="E16" s="84">
        <v>18</v>
      </c>
      <c r="F16" s="84">
        <v>30</v>
      </c>
      <c r="G16" s="84">
        <v>15</v>
      </c>
      <c r="H16" s="85">
        <f>SUM(D16:G22)</f>
        <v>73</v>
      </c>
      <c r="I16" s="86">
        <v>2.5</v>
      </c>
      <c r="J16" s="84">
        <v>13</v>
      </c>
      <c r="K16" s="84">
        <v>18</v>
      </c>
      <c r="L16" s="84">
        <v>15</v>
      </c>
      <c r="M16" s="84">
        <v>14</v>
      </c>
      <c r="N16" s="84">
        <v>11</v>
      </c>
      <c r="O16" s="85">
        <f>SUM(J16:N22)</f>
        <v>71</v>
      </c>
      <c r="P16" s="86">
        <v>9</v>
      </c>
      <c r="Q16" s="103">
        <f>I16+P16</f>
        <v>11.5</v>
      </c>
      <c r="R16" s="104">
        <v>5</v>
      </c>
      <c r="S16" s="78">
        <v>12</v>
      </c>
      <c r="T16" s="78">
        <v>18</v>
      </c>
      <c r="U16" s="78">
        <v>20</v>
      </c>
      <c r="V16" s="78">
        <v>15</v>
      </c>
      <c r="W16" s="77">
        <f>SUM(S16:V22)</f>
        <v>65</v>
      </c>
      <c r="X16" s="110">
        <v>3</v>
      </c>
      <c r="Y16" s="78">
        <v>3</v>
      </c>
      <c r="Z16" s="78">
        <v>3740</v>
      </c>
      <c r="AA16" s="109">
        <v>1</v>
      </c>
      <c r="AB16" s="105">
        <f>R16+X16+AA16</f>
        <v>9</v>
      </c>
      <c r="AC16" s="115">
        <v>1</v>
      </c>
    </row>
    <row r="17" spans="1:29" ht="12.75">
      <c r="A17" s="33" t="s">
        <v>42</v>
      </c>
      <c r="B17" s="27" t="s">
        <v>43</v>
      </c>
      <c r="C17" s="34" t="s">
        <v>48</v>
      </c>
      <c r="D17" s="102"/>
      <c r="E17" s="90"/>
      <c r="F17" s="90"/>
      <c r="G17" s="90"/>
      <c r="H17" s="85"/>
      <c r="I17" s="86"/>
      <c r="J17" s="90"/>
      <c r="K17" s="90"/>
      <c r="L17" s="90"/>
      <c r="M17" s="84"/>
      <c r="N17" s="90"/>
      <c r="O17" s="85"/>
      <c r="P17" s="86"/>
      <c r="Q17" s="103"/>
      <c r="R17" s="104"/>
      <c r="S17" s="83"/>
      <c r="T17" s="83"/>
      <c r="U17" s="83"/>
      <c r="V17" s="78"/>
      <c r="W17" s="81"/>
      <c r="X17" s="112"/>
      <c r="Y17" s="83"/>
      <c r="Z17" s="83"/>
      <c r="AA17" s="109"/>
      <c r="AB17" s="106"/>
      <c r="AC17" s="116"/>
    </row>
    <row r="18" spans="1:29" ht="12.75">
      <c r="A18" s="93"/>
      <c r="B18" s="94"/>
      <c r="C18" s="95"/>
      <c r="D18" s="102"/>
      <c r="E18" s="90"/>
      <c r="F18" s="90"/>
      <c r="G18" s="90"/>
      <c r="H18" s="85"/>
      <c r="I18" s="86"/>
      <c r="J18" s="90"/>
      <c r="K18" s="90"/>
      <c r="L18" s="90"/>
      <c r="M18" s="84"/>
      <c r="N18" s="90"/>
      <c r="O18" s="85"/>
      <c r="P18" s="86"/>
      <c r="Q18" s="103"/>
      <c r="R18" s="104"/>
      <c r="S18" s="83"/>
      <c r="T18" s="83"/>
      <c r="U18" s="83"/>
      <c r="V18" s="78"/>
      <c r="W18" s="81"/>
      <c r="X18" s="112"/>
      <c r="Y18" s="83"/>
      <c r="Z18" s="83"/>
      <c r="AA18" s="109"/>
      <c r="AB18" s="106"/>
      <c r="AC18" s="116"/>
    </row>
    <row r="19" spans="1:29" ht="12.75">
      <c r="A19" s="36" t="s">
        <v>105</v>
      </c>
      <c r="B19" s="28" t="s">
        <v>4</v>
      </c>
      <c r="C19" s="37" t="s">
        <v>5</v>
      </c>
      <c r="D19" s="102"/>
      <c r="E19" s="90"/>
      <c r="F19" s="90"/>
      <c r="G19" s="90"/>
      <c r="H19" s="85"/>
      <c r="I19" s="86"/>
      <c r="J19" s="90"/>
      <c r="K19" s="90"/>
      <c r="L19" s="90"/>
      <c r="M19" s="84"/>
      <c r="N19" s="90"/>
      <c r="O19" s="85"/>
      <c r="P19" s="86"/>
      <c r="Q19" s="103"/>
      <c r="R19" s="104"/>
      <c r="S19" s="83"/>
      <c r="T19" s="83"/>
      <c r="U19" s="83"/>
      <c r="V19" s="78"/>
      <c r="W19" s="81"/>
      <c r="X19" s="112"/>
      <c r="Y19" s="83"/>
      <c r="Z19" s="83"/>
      <c r="AA19" s="109"/>
      <c r="AB19" s="106"/>
      <c r="AC19" s="116"/>
    </row>
    <row r="20" spans="1:29" ht="17.25" customHeight="1">
      <c r="A20" s="35" t="s">
        <v>29</v>
      </c>
      <c r="B20" s="26" t="s">
        <v>49</v>
      </c>
      <c r="C20" s="38" t="s">
        <v>50</v>
      </c>
      <c r="D20" s="102"/>
      <c r="E20" s="90"/>
      <c r="F20" s="90"/>
      <c r="G20" s="90"/>
      <c r="H20" s="85"/>
      <c r="I20" s="86"/>
      <c r="J20" s="90"/>
      <c r="K20" s="90"/>
      <c r="L20" s="90"/>
      <c r="M20" s="84"/>
      <c r="N20" s="90"/>
      <c r="O20" s="85"/>
      <c r="P20" s="86"/>
      <c r="Q20" s="103"/>
      <c r="R20" s="104"/>
      <c r="S20" s="83"/>
      <c r="T20" s="83"/>
      <c r="U20" s="83"/>
      <c r="V20" s="78"/>
      <c r="W20" s="81"/>
      <c r="X20" s="112"/>
      <c r="Y20" s="83"/>
      <c r="Z20" s="83"/>
      <c r="AA20" s="109"/>
      <c r="AB20" s="106"/>
      <c r="AC20" s="116"/>
    </row>
    <row r="21" spans="1:29" ht="12.75">
      <c r="A21" s="36" t="s">
        <v>6</v>
      </c>
      <c r="B21" s="26"/>
      <c r="C21" s="38" t="s">
        <v>51</v>
      </c>
      <c r="D21" s="102"/>
      <c r="E21" s="90"/>
      <c r="F21" s="90"/>
      <c r="G21" s="90"/>
      <c r="H21" s="85"/>
      <c r="I21" s="86"/>
      <c r="J21" s="90"/>
      <c r="K21" s="90"/>
      <c r="L21" s="90"/>
      <c r="M21" s="84"/>
      <c r="N21" s="90"/>
      <c r="O21" s="85"/>
      <c r="P21" s="86"/>
      <c r="Q21" s="103"/>
      <c r="R21" s="104"/>
      <c r="S21" s="83"/>
      <c r="T21" s="83"/>
      <c r="U21" s="83"/>
      <c r="V21" s="78"/>
      <c r="W21" s="81"/>
      <c r="X21" s="112"/>
      <c r="Y21" s="83"/>
      <c r="Z21" s="83"/>
      <c r="AA21" s="109"/>
      <c r="AB21" s="106"/>
      <c r="AC21" s="116"/>
    </row>
    <row r="22" spans="1:29" ht="20.25" customHeight="1">
      <c r="A22" s="42" t="s">
        <v>53</v>
      </c>
      <c r="B22" s="26"/>
      <c r="C22" s="38" t="s">
        <v>52</v>
      </c>
      <c r="D22" s="102"/>
      <c r="E22" s="90"/>
      <c r="F22" s="90"/>
      <c r="G22" s="90"/>
      <c r="H22" s="85"/>
      <c r="I22" s="86"/>
      <c r="J22" s="90"/>
      <c r="K22" s="90"/>
      <c r="L22" s="90"/>
      <c r="M22" s="84"/>
      <c r="N22" s="90"/>
      <c r="O22" s="85"/>
      <c r="P22" s="86"/>
      <c r="Q22" s="103"/>
      <c r="R22" s="104"/>
      <c r="S22" s="83"/>
      <c r="T22" s="83"/>
      <c r="U22" s="83"/>
      <c r="V22" s="78"/>
      <c r="W22" s="81"/>
      <c r="X22" s="112"/>
      <c r="Y22" s="83"/>
      <c r="Z22" s="83"/>
      <c r="AA22" s="109"/>
      <c r="AB22" s="106"/>
      <c r="AC22" s="116"/>
    </row>
    <row r="23" spans="1:29" ht="12.75">
      <c r="A23" s="44" t="s">
        <v>54</v>
      </c>
      <c r="B23" s="45" t="s">
        <v>55</v>
      </c>
      <c r="C23" s="46" t="s">
        <v>56</v>
      </c>
      <c r="D23" s="97">
        <v>10</v>
      </c>
      <c r="E23" s="84">
        <v>18</v>
      </c>
      <c r="F23" s="84">
        <v>30</v>
      </c>
      <c r="G23" s="89">
        <v>15</v>
      </c>
      <c r="H23" s="85">
        <f>SUM(D23:G28)</f>
        <v>73</v>
      </c>
      <c r="I23" s="86">
        <v>2.5</v>
      </c>
      <c r="J23" s="84">
        <v>15</v>
      </c>
      <c r="K23" s="84">
        <v>30</v>
      </c>
      <c r="L23" s="84">
        <v>30</v>
      </c>
      <c r="M23" s="84">
        <v>15</v>
      </c>
      <c r="N23" s="89">
        <v>20</v>
      </c>
      <c r="O23" s="85">
        <f>SUM(J23:N28)</f>
        <v>110</v>
      </c>
      <c r="P23" s="86">
        <v>1</v>
      </c>
      <c r="Q23" s="103">
        <f>P23+I23</f>
        <v>3.5</v>
      </c>
      <c r="R23" s="104">
        <v>2</v>
      </c>
      <c r="S23" s="78">
        <v>15</v>
      </c>
      <c r="T23" s="78">
        <v>20</v>
      </c>
      <c r="U23" s="78">
        <v>19</v>
      </c>
      <c r="V23" s="78">
        <v>18</v>
      </c>
      <c r="W23" s="82">
        <f>SUM(S23:V28)</f>
        <v>72</v>
      </c>
      <c r="X23" s="110">
        <v>1</v>
      </c>
      <c r="Y23" s="78">
        <v>5</v>
      </c>
      <c r="Z23" s="78">
        <v>1560</v>
      </c>
      <c r="AA23" s="109">
        <v>9</v>
      </c>
      <c r="AB23" s="111">
        <f>R23+X23+AA23</f>
        <v>12</v>
      </c>
      <c r="AC23" s="115">
        <v>3</v>
      </c>
    </row>
    <row r="24" spans="1:29" ht="12.75">
      <c r="A24" s="93"/>
      <c r="B24" s="94"/>
      <c r="C24" s="95"/>
      <c r="D24" s="97"/>
      <c r="E24" s="84"/>
      <c r="F24" s="84"/>
      <c r="G24" s="89"/>
      <c r="H24" s="85"/>
      <c r="I24" s="86"/>
      <c r="J24" s="84"/>
      <c r="K24" s="84"/>
      <c r="L24" s="84"/>
      <c r="M24" s="84"/>
      <c r="N24" s="89"/>
      <c r="O24" s="85"/>
      <c r="P24" s="86"/>
      <c r="Q24" s="103"/>
      <c r="R24" s="104"/>
      <c r="S24" s="78"/>
      <c r="T24" s="78"/>
      <c r="U24" s="78"/>
      <c r="V24" s="78"/>
      <c r="W24" s="82"/>
      <c r="X24" s="110"/>
      <c r="Y24" s="78"/>
      <c r="Z24" s="78"/>
      <c r="AA24" s="109"/>
      <c r="AB24" s="111"/>
      <c r="AC24" s="115"/>
    </row>
    <row r="25" spans="1:29" ht="12.75">
      <c r="A25" s="36" t="s">
        <v>3</v>
      </c>
      <c r="B25" s="28" t="s">
        <v>4</v>
      </c>
      <c r="C25" s="37" t="s">
        <v>5</v>
      </c>
      <c r="D25" s="97"/>
      <c r="E25" s="84"/>
      <c r="F25" s="84"/>
      <c r="G25" s="89"/>
      <c r="H25" s="85"/>
      <c r="I25" s="86"/>
      <c r="J25" s="84"/>
      <c r="K25" s="84"/>
      <c r="L25" s="84"/>
      <c r="M25" s="84"/>
      <c r="N25" s="89"/>
      <c r="O25" s="85"/>
      <c r="P25" s="86"/>
      <c r="Q25" s="103"/>
      <c r="R25" s="104"/>
      <c r="S25" s="78"/>
      <c r="T25" s="78"/>
      <c r="U25" s="78"/>
      <c r="V25" s="78"/>
      <c r="W25" s="82"/>
      <c r="X25" s="110"/>
      <c r="Y25" s="78"/>
      <c r="Z25" s="78"/>
      <c r="AA25" s="109"/>
      <c r="AB25" s="111"/>
      <c r="AC25" s="115"/>
    </row>
    <row r="26" spans="1:29" ht="12.75">
      <c r="A26" s="35" t="s">
        <v>28</v>
      </c>
      <c r="B26" s="26" t="s">
        <v>12</v>
      </c>
      <c r="C26" s="38" t="s">
        <v>13</v>
      </c>
      <c r="D26" s="97"/>
      <c r="E26" s="84"/>
      <c r="F26" s="84"/>
      <c r="G26" s="89"/>
      <c r="H26" s="85"/>
      <c r="I26" s="86"/>
      <c r="J26" s="84"/>
      <c r="K26" s="84"/>
      <c r="L26" s="84"/>
      <c r="M26" s="84"/>
      <c r="N26" s="89"/>
      <c r="O26" s="85"/>
      <c r="P26" s="86"/>
      <c r="Q26" s="103"/>
      <c r="R26" s="104"/>
      <c r="S26" s="78"/>
      <c r="T26" s="78"/>
      <c r="U26" s="78"/>
      <c r="V26" s="78"/>
      <c r="W26" s="82"/>
      <c r="X26" s="110"/>
      <c r="Y26" s="78"/>
      <c r="Z26" s="78"/>
      <c r="AA26" s="109"/>
      <c r="AB26" s="111"/>
      <c r="AC26" s="115"/>
    </row>
    <row r="27" spans="1:29" ht="18" customHeight="1">
      <c r="A27" s="36" t="s">
        <v>6</v>
      </c>
      <c r="B27" s="26" t="s">
        <v>60</v>
      </c>
      <c r="C27" s="38" t="s">
        <v>14</v>
      </c>
      <c r="D27" s="97"/>
      <c r="E27" s="84"/>
      <c r="F27" s="84"/>
      <c r="G27" s="89"/>
      <c r="H27" s="85"/>
      <c r="I27" s="86"/>
      <c r="J27" s="84"/>
      <c r="K27" s="84"/>
      <c r="L27" s="84"/>
      <c r="M27" s="84"/>
      <c r="N27" s="89"/>
      <c r="O27" s="85"/>
      <c r="P27" s="86"/>
      <c r="Q27" s="103"/>
      <c r="R27" s="104"/>
      <c r="S27" s="78"/>
      <c r="T27" s="78"/>
      <c r="U27" s="78"/>
      <c r="V27" s="78"/>
      <c r="W27" s="82"/>
      <c r="X27" s="110"/>
      <c r="Y27" s="78"/>
      <c r="Z27" s="78"/>
      <c r="AA27" s="109"/>
      <c r="AB27" s="111"/>
      <c r="AC27" s="115"/>
    </row>
    <row r="28" spans="1:29" ht="27" customHeight="1">
      <c r="A28" s="42" t="s">
        <v>57</v>
      </c>
      <c r="B28" s="47" t="s">
        <v>58</v>
      </c>
      <c r="C28" s="39" t="s">
        <v>59</v>
      </c>
      <c r="D28" s="97"/>
      <c r="E28" s="84"/>
      <c r="F28" s="84"/>
      <c r="G28" s="89"/>
      <c r="H28" s="85"/>
      <c r="I28" s="86"/>
      <c r="J28" s="84"/>
      <c r="K28" s="84"/>
      <c r="L28" s="84"/>
      <c r="M28" s="84"/>
      <c r="N28" s="89"/>
      <c r="O28" s="85"/>
      <c r="P28" s="86"/>
      <c r="Q28" s="103"/>
      <c r="R28" s="104"/>
      <c r="S28" s="78"/>
      <c r="T28" s="78"/>
      <c r="U28" s="78"/>
      <c r="V28" s="78"/>
      <c r="W28" s="82"/>
      <c r="X28" s="110"/>
      <c r="Y28" s="78"/>
      <c r="Z28" s="78"/>
      <c r="AA28" s="109"/>
      <c r="AB28" s="111"/>
      <c r="AC28" s="115"/>
    </row>
    <row r="29" spans="1:29" ht="16.5" customHeight="1">
      <c r="A29" s="49" t="s">
        <v>61</v>
      </c>
      <c r="B29" s="39" t="s">
        <v>65</v>
      </c>
      <c r="C29" s="43" t="s">
        <v>5</v>
      </c>
      <c r="D29" s="84">
        <v>10</v>
      </c>
      <c r="E29" s="84">
        <v>18</v>
      </c>
      <c r="F29" s="84">
        <v>25</v>
      </c>
      <c r="G29" s="84">
        <v>15</v>
      </c>
      <c r="H29" s="85">
        <f>SUM(D29:G34)</f>
        <v>68</v>
      </c>
      <c r="I29" s="86">
        <v>5.5</v>
      </c>
      <c r="J29" s="84">
        <v>5</v>
      </c>
      <c r="K29" s="84">
        <v>20</v>
      </c>
      <c r="L29" s="84">
        <v>30</v>
      </c>
      <c r="M29" s="84">
        <v>13</v>
      </c>
      <c r="N29" s="84">
        <v>13</v>
      </c>
      <c r="O29" s="85">
        <f>SUM(J29:N34)</f>
        <v>81</v>
      </c>
      <c r="P29" s="86">
        <v>6.5</v>
      </c>
      <c r="Q29" s="103">
        <f>P29+I29</f>
        <v>12</v>
      </c>
      <c r="R29" s="104">
        <v>6</v>
      </c>
      <c r="S29" s="78">
        <v>10</v>
      </c>
      <c r="T29" s="78">
        <v>16</v>
      </c>
      <c r="U29" s="78">
        <v>12</v>
      </c>
      <c r="V29" s="78">
        <v>10</v>
      </c>
      <c r="W29" s="77">
        <f>SUM(S29:V34)</f>
        <v>48</v>
      </c>
      <c r="X29" s="110">
        <v>8</v>
      </c>
      <c r="Y29" s="78">
        <v>9</v>
      </c>
      <c r="Z29" s="78">
        <v>2180</v>
      </c>
      <c r="AA29" s="109">
        <v>6</v>
      </c>
      <c r="AB29" s="105">
        <f>R29+X29+AA29</f>
        <v>20</v>
      </c>
      <c r="AC29" s="115">
        <v>6</v>
      </c>
    </row>
    <row r="30" spans="1:29" ht="16.5" customHeight="1">
      <c r="A30" s="50" t="s">
        <v>3</v>
      </c>
      <c r="B30" s="48" t="s">
        <v>7</v>
      </c>
      <c r="C30" s="9" t="s">
        <v>62</v>
      </c>
      <c r="D30" s="84"/>
      <c r="E30" s="84"/>
      <c r="F30" s="84"/>
      <c r="G30" s="84"/>
      <c r="H30" s="85"/>
      <c r="I30" s="86"/>
      <c r="J30" s="84"/>
      <c r="K30" s="84"/>
      <c r="L30" s="84"/>
      <c r="M30" s="84"/>
      <c r="N30" s="84"/>
      <c r="O30" s="85"/>
      <c r="P30" s="86"/>
      <c r="Q30" s="103"/>
      <c r="R30" s="104"/>
      <c r="S30" s="78"/>
      <c r="T30" s="78"/>
      <c r="U30" s="78"/>
      <c r="V30" s="78"/>
      <c r="W30" s="77"/>
      <c r="X30" s="110"/>
      <c r="Y30" s="78"/>
      <c r="Z30" s="78"/>
      <c r="AA30" s="109"/>
      <c r="AB30" s="105"/>
      <c r="AC30" s="115"/>
    </row>
    <row r="31" spans="1:29" ht="24" customHeight="1">
      <c r="A31" s="51" t="s">
        <v>104</v>
      </c>
      <c r="B31" s="48"/>
      <c r="C31" s="9" t="s">
        <v>8</v>
      </c>
      <c r="D31" s="84"/>
      <c r="E31" s="84"/>
      <c r="F31" s="84"/>
      <c r="G31" s="84"/>
      <c r="H31" s="85"/>
      <c r="I31" s="86"/>
      <c r="J31" s="84"/>
      <c r="K31" s="84"/>
      <c r="L31" s="84"/>
      <c r="M31" s="84"/>
      <c r="N31" s="84"/>
      <c r="O31" s="85"/>
      <c r="P31" s="86"/>
      <c r="Q31" s="103"/>
      <c r="R31" s="104"/>
      <c r="S31" s="78"/>
      <c r="T31" s="78"/>
      <c r="U31" s="78"/>
      <c r="V31" s="78"/>
      <c r="W31" s="77"/>
      <c r="X31" s="110"/>
      <c r="Y31" s="78"/>
      <c r="Z31" s="78"/>
      <c r="AA31" s="109"/>
      <c r="AB31" s="105"/>
      <c r="AC31" s="115"/>
    </row>
    <row r="32" spans="1:29" ht="21" customHeight="1">
      <c r="A32" s="50" t="s">
        <v>6</v>
      </c>
      <c r="B32" s="48"/>
      <c r="C32" s="9" t="s">
        <v>63</v>
      </c>
      <c r="D32" s="84"/>
      <c r="E32" s="84"/>
      <c r="F32" s="84"/>
      <c r="G32" s="84"/>
      <c r="H32" s="85"/>
      <c r="I32" s="86"/>
      <c r="J32" s="84"/>
      <c r="K32" s="84"/>
      <c r="L32" s="84"/>
      <c r="M32" s="84"/>
      <c r="N32" s="84"/>
      <c r="O32" s="85"/>
      <c r="P32" s="86"/>
      <c r="Q32" s="103"/>
      <c r="R32" s="104"/>
      <c r="S32" s="78"/>
      <c r="T32" s="78"/>
      <c r="U32" s="78"/>
      <c r="V32" s="78"/>
      <c r="W32" s="77"/>
      <c r="X32" s="110"/>
      <c r="Y32" s="78"/>
      <c r="Z32" s="78"/>
      <c r="AA32" s="109"/>
      <c r="AB32" s="105"/>
      <c r="AC32" s="115"/>
    </row>
    <row r="33" spans="1:29" ht="18.75" customHeight="1">
      <c r="A33" s="52" t="s">
        <v>66</v>
      </c>
      <c r="B33" s="48"/>
      <c r="C33" s="9" t="s">
        <v>64</v>
      </c>
      <c r="D33" s="84"/>
      <c r="E33" s="84"/>
      <c r="F33" s="84"/>
      <c r="G33" s="84"/>
      <c r="H33" s="85"/>
      <c r="I33" s="86"/>
      <c r="J33" s="84"/>
      <c r="K33" s="84"/>
      <c r="L33" s="84"/>
      <c r="M33" s="84"/>
      <c r="N33" s="84"/>
      <c r="O33" s="85"/>
      <c r="P33" s="86"/>
      <c r="Q33" s="103"/>
      <c r="R33" s="104"/>
      <c r="S33" s="78"/>
      <c r="T33" s="78"/>
      <c r="U33" s="78"/>
      <c r="V33" s="78"/>
      <c r="W33" s="77"/>
      <c r="X33" s="110"/>
      <c r="Y33" s="78"/>
      <c r="Z33" s="78"/>
      <c r="AA33" s="109"/>
      <c r="AB33" s="105"/>
      <c r="AC33" s="115"/>
    </row>
    <row r="34" spans="1:29" ht="15.75" customHeight="1">
      <c r="A34" s="53"/>
      <c r="B34" s="48"/>
      <c r="C34" s="9"/>
      <c r="D34" s="84"/>
      <c r="E34" s="84"/>
      <c r="F34" s="84"/>
      <c r="G34" s="84"/>
      <c r="H34" s="85"/>
      <c r="I34" s="86"/>
      <c r="J34" s="84"/>
      <c r="K34" s="84"/>
      <c r="L34" s="84"/>
      <c r="M34" s="84"/>
      <c r="N34" s="84"/>
      <c r="O34" s="85"/>
      <c r="P34" s="86"/>
      <c r="Q34" s="103"/>
      <c r="R34" s="104"/>
      <c r="S34" s="78"/>
      <c r="T34" s="78"/>
      <c r="U34" s="78"/>
      <c r="V34" s="78"/>
      <c r="W34" s="77"/>
      <c r="X34" s="110"/>
      <c r="Y34" s="78"/>
      <c r="Z34" s="78"/>
      <c r="AA34" s="109"/>
      <c r="AB34" s="105"/>
      <c r="AC34" s="115"/>
    </row>
    <row r="35" spans="1:29" ht="16.5" customHeight="1">
      <c r="A35" s="49" t="s">
        <v>72</v>
      </c>
      <c r="B35" s="54" t="s">
        <v>73</v>
      </c>
      <c r="C35" s="11" t="s">
        <v>5</v>
      </c>
      <c r="D35" s="84">
        <v>10</v>
      </c>
      <c r="E35" s="84">
        <v>18</v>
      </c>
      <c r="F35" s="84">
        <v>25</v>
      </c>
      <c r="G35" s="84">
        <v>15</v>
      </c>
      <c r="H35" s="85">
        <f>SUM(D35:G40)</f>
        <v>68</v>
      </c>
      <c r="I35" s="86">
        <v>5.5</v>
      </c>
      <c r="J35" s="84">
        <v>8</v>
      </c>
      <c r="K35" s="84">
        <v>27</v>
      </c>
      <c r="L35" s="84">
        <v>30</v>
      </c>
      <c r="M35" s="84">
        <v>12</v>
      </c>
      <c r="N35" s="84">
        <v>20</v>
      </c>
      <c r="O35" s="85">
        <f>SUM(J35:N40)</f>
        <v>97</v>
      </c>
      <c r="P35" s="86">
        <v>4</v>
      </c>
      <c r="Q35" s="103">
        <f>P35+I35</f>
        <v>9.5</v>
      </c>
      <c r="R35" s="104">
        <v>4</v>
      </c>
      <c r="S35" s="78">
        <v>12</v>
      </c>
      <c r="T35" s="78">
        <v>14</v>
      </c>
      <c r="U35" s="78">
        <v>11</v>
      </c>
      <c r="V35" s="78">
        <v>6</v>
      </c>
      <c r="W35" s="77">
        <f>SUM(S35:V40)</f>
        <v>43</v>
      </c>
      <c r="X35" s="110">
        <v>9</v>
      </c>
      <c r="Y35" s="78">
        <v>10</v>
      </c>
      <c r="Z35" s="78">
        <v>660</v>
      </c>
      <c r="AA35" s="109">
        <v>11</v>
      </c>
      <c r="AB35" s="105">
        <f>R35+X35+AA35</f>
        <v>24</v>
      </c>
      <c r="AC35" s="115">
        <v>8</v>
      </c>
    </row>
    <row r="36" spans="1:29" ht="16.5" customHeight="1">
      <c r="A36" s="50" t="s">
        <v>3</v>
      </c>
      <c r="B36" s="48"/>
      <c r="C36" s="9" t="s">
        <v>68</v>
      </c>
      <c r="D36" s="84"/>
      <c r="E36" s="84"/>
      <c r="F36" s="84"/>
      <c r="G36" s="84"/>
      <c r="H36" s="85"/>
      <c r="I36" s="86"/>
      <c r="J36" s="84"/>
      <c r="K36" s="84"/>
      <c r="L36" s="84"/>
      <c r="M36" s="84"/>
      <c r="N36" s="84"/>
      <c r="O36" s="85"/>
      <c r="P36" s="86"/>
      <c r="Q36" s="103"/>
      <c r="R36" s="104"/>
      <c r="S36" s="78"/>
      <c r="T36" s="78"/>
      <c r="U36" s="78"/>
      <c r="V36" s="78"/>
      <c r="W36" s="77"/>
      <c r="X36" s="110"/>
      <c r="Y36" s="78"/>
      <c r="Z36" s="78"/>
      <c r="AA36" s="109"/>
      <c r="AB36" s="105"/>
      <c r="AC36" s="115"/>
    </row>
    <row r="37" spans="1:29" ht="16.5" customHeight="1">
      <c r="A37" s="51" t="s">
        <v>67</v>
      </c>
      <c r="B37" s="48" t="s">
        <v>19</v>
      </c>
      <c r="C37" s="9" t="s">
        <v>69</v>
      </c>
      <c r="D37" s="84"/>
      <c r="E37" s="84"/>
      <c r="F37" s="84"/>
      <c r="G37" s="84"/>
      <c r="H37" s="85"/>
      <c r="I37" s="86"/>
      <c r="J37" s="84"/>
      <c r="K37" s="84"/>
      <c r="L37" s="84"/>
      <c r="M37" s="84"/>
      <c r="N37" s="84"/>
      <c r="O37" s="85"/>
      <c r="P37" s="86"/>
      <c r="Q37" s="103"/>
      <c r="R37" s="104"/>
      <c r="S37" s="78"/>
      <c r="T37" s="78"/>
      <c r="U37" s="78"/>
      <c r="V37" s="78"/>
      <c r="W37" s="77"/>
      <c r="X37" s="110"/>
      <c r="Y37" s="78"/>
      <c r="Z37" s="78"/>
      <c r="AA37" s="109"/>
      <c r="AB37" s="105"/>
      <c r="AC37" s="115"/>
    </row>
    <row r="38" spans="1:29" ht="16.5" customHeight="1">
      <c r="A38" s="50" t="s">
        <v>6</v>
      </c>
      <c r="B38" s="48"/>
      <c r="C38" s="9" t="s">
        <v>70</v>
      </c>
      <c r="D38" s="84"/>
      <c r="E38" s="84"/>
      <c r="F38" s="84"/>
      <c r="G38" s="84"/>
      <c r="H38" s="85"/>
      <c r="I38" s="86"/>
      <c r="J38" s="84"/>
      <c r="K38" s="84"/>
      <c r="L38" s="84"/>
      <c r="M38" s="84"/>
      <c r="N38" s="84"/>
      <c r="O38" s="85"/>
      <c r="P38" s="86"/>
      <c r="Q38" s="103"/>
      <c r="R38" s="104"/>
      <c r="S38" s="78"/>
      <c r="T38" s="78"/>
      <c r="U38" s="78"/>
      <c r="V38" s="78"/>
      <c r="W38" s="77"/>
      <c r="X38" s="110"/>
      <c r="Y38" s="78"/>
      <c r="Z38" s="78"/>
      <c r="AA38" s="109"/>
      <c r="AB38" s="105"/>
      <c r="AC38" s="115"/>
    </row>
    <row r="39" spans="1:29" ht="16.5" customHeight="1">
      <c r="A39" s="52" t="s">
        <v>79</v>
      </c>
      <c r="B39" s="48"/>
      <c r="C39" s="9" t="s">
        <v>71</v>
      </c>
      <c r="D39" s="84"/>
      <c r="E39" s="84"/>
      <c r="F39" s="84"/>
      <c r="G39" s="84"/>
      <c r="H39" s="85"/>
      <c r="I39" s="86"/>
      <c r="J39" s="84"/>
      <c r="K39" s="84"/>
      <c r="L39" s="84"/>
      <c r="M39" s="84"/>
      <c r="N39" s="84"/>
      <c r="O39" s="85"/>
      <c r="P39" s="86"/>
      <c r="Q39" s="103"/>
      <c r="R39" s="104"/>
      <c r="S39" s="78"/>
      <c r="T39" s="78"/>
      <c r="U39" s="78"/>
      <c r="V39" s="78"/>
      <c r="W39" s="77"/>
      <c r="X39" s="110"/>
      <c r="Y39" s="78"/>
      <c r="Z39" s="78"/>
      <c r="AA39" s="109"/>
      <c r="AB39" s="105"/>
      <c r="AC39" s="115"/>
    </row>
    <row r="40" spans="1:29" ht="9.75" customHeight="1">
      <c r="A40" s="52"/>
      <c r="B40" s="48"/>
      <c r="C40" s="9"/>
      <c r="D40" s="84"/>
      <c r="E40" s="84"/>
      <c r="F40" s="84"/>
      <c r="G40" s="84"/>
      <c r="H40" s="85"/>
      <c r="I40" s="86"/>
      <c r="J40" s="84"/>
      <c r="K40" s="84"/>
      <c r="L40" s="84"/>
      <c r="M40" s="84"/>
      <c r="N40" s="84"/>
      <c r="O40" s="85"/>
      <c r="P40" s="86"/>
      <c r="Q40" s="103"/>
      <c r="R40" s="104"/>
      <c r="S40" s="78"/>
      <c r="T40" s="78"/>
      <c r="U40" s="78"/>
      <c r="V40" s="78"/>
      <c r="W40" s="77"/>
      <c r="X40" s="110"/>
      <c r="Y40" s="78"/>
      <c r="Z40" s="78"/>
      <c r="AA40" s="109"/>
      <c r="AB40" s="105"/>
      <c r="AC40" s="115"/>
    </row>
    <row r="41" spans="1:29" ht="16.5" customHeight="1">
      <c r="A41" s="57" t="s">
        <v>72</v>
      </c>
      <c r="B41" s="14" t="s">
        <v>73</v>
      </c>
      <c r="C41" s="6" t="s">
        <v>5</v>
      </c>
      <c r="D41" s="87">
        <v>9</v>
      </c>
      <c r="E41" s="87">
        <v>14</v>
      </c>
      <c r="F41" s="87">
        <v>25</v>
      </c>
      <c r="G41" s="87">
        <v>15</v>
      </c>
      <c r="H41" s="85">
        <f>SUM(D41:G46)</f>
        <v>63</v>
      </c>
      <c r="I41" s="86">
        <v>10</v>
      </c>
      <c r="J41" s="87">
        <v>12</v>
      </c>
      <c r="K41" s="87">
        <v>16</v>
      </c>
      <c r="L41" s="87">
        <v>5</v>
      </c>
      <c r="M41" s="87">
        <v>10</v>
      </c>
      <c r="N41" s="87">
        <v>2</v>
      </c>
      <c r="O41" s="85">
        <f>SUM(J41:N46)</f>
        <v>45</v>
      </c>
      <c r="P41" s="86">
        <v>14</v>
      </c>
      <c r="Q41" s="103">
        <f>P41+I41</f>
        <v>24</v>
      </c>
      <c r="R41" s="104">
        <v>13</v>
      </c>
      <c r="S41" s="80">
        <v>7</v>
      </c>
      <c r="T41" s="80">
        <v>13</v>
      </c>
      <c r="U41" s="80">
        <v>7</v>
      </c>
      <c r="V41" s="80">
        <v>7</v>
      </c>
      <c r="W41" s="79">
        <f>SUM(S41:V46)</f>
        <v>34</v>
      </c>
      <c r="X41" s="107">
        <v>10</v>
      </c>
      <c r="Y41" s="80">
        <v>4</v>
      </c>
      <c r="Z41" s="80">
        <v>2880</v>
      </c>
      <c r="AA41" s="108">
        <v>3</v>
      </c>
      <c r="AB41" s="113">
        <f>R41+X41+AA41</f>
        <v>26</v>
      </c>
      <c r="AC41" s="114">
        <v>10</v>
      </c>
    </row>
    <row r="42" spans="1:29" ht="11.25" customHeight="1">
      <c r="A42" s="58"/>
      <c r="B42" s="55"/>
      <c r="C42" s="7" t="s">
        <v>74</v>
      </c>
      <c r="D42" s="87"/>
      <c r="E42" s="87"/>
      <c r="F42" s="87"/>
      <c r="G42" s="87"/>
      <c r="H42" s="85"/>
      <c r="I42" s="86"/>
      <c r="J42" s="87"/>
      <c r="K42" s="87"/>
      <c r="L42" s="87"/>
      <c r="M42" s="87"/>
      <c r="N42" s="87"/>
      <c r="O42" s="85"/>
      <c r="P42" s="86"/>
      <c r="Q42" s="103"/>
      <c r="R42" s="104"/>
      <c r="S42" s="80"/>
      <c r="T42" s="80"/>
      <c r="U42" s="80"/>
      <c r="V42" s="80"/>
      <c r="W42" s="79"/>
      <c r="X42" s="107"/>
      <c r="Y42" s="80"/>
      <c r="Z42" s="80"/>
      <c r="AA42" s="108"/>
      <c r="AB42" s="113"/>
      <c r="AC42" s="114"/>
    </row>
    <row r="43" spans="1:29" ht="12.75" customHeight="1">
      <c r="A43" s="59"/>
      <c r="B43" s="14" t="s">
        <v>4</v>
      </c>
      <c r="C43" s="6" t="s">
        <v>75</v>
      </c>
      <c r="D43" s="87"/>
      <c r="E43" s="87"/>
      <c r="F43" s="87"/>
      <c r="G43" s="87"/>
      <c r="H43" s="85"/>
      <c r="I43" s="86"/>
      <c r="J43" s="87"/>
      <c r="K43" s="87"/>
      <c r="L43" s="87"/>
      <c r="M43" s="87"/>
      <c r="N43" s="87"/>
      <c r="O43" s="85"/>
      <c r="P43" s="86"/>
      <c r="Q43" s="103"/>
      <c r="R43" s="104"/>
      <c r="S43" s="80"/>
      <c r="T43" s="80"/>
      <c r="U43" s="80"/>
      <c r="V43" s="80"/>
      <c r="W43" s="79"/>
      <c r="X43" s="107"/>
      <c r="Y43" s="80"/>
      <c r="Z43" s="80"/>
      <c r="AA43" s="108"/>
      <c r="AB43" s="113"/>
      <c r="AC43" s="114"/>
    </row>
    <row r="44" spans="1:29" ht="18" customHeight="1">
      <c r="A44" s="60" t="s">
        <v>3</v>
      </c>
      <c r="B44" s="15" t="s">
        <v>19</v>
      </c>
      <c r="C44" s="8" t="s">
        <v>76</v>
      </c>
      <c r="D44" s="87"/>
      <c r="E44" s="87"/>
      <c r="F44" s="87"/>
      <c r="G44" s="87"/>
      <c r="H44" s="85"/>
      <c r="I44" s="86"/>
      <c r="J44" s="87"/>
      <c r="K44" s="87"/>
      <c r="L44" s="87"/>
      <c r="M44" s="87"/>
      <c r="N44" s="87"/>
      <c r="O44" s="85"/>
      <c r="P44" s="86"/>
      <c r="Q44" s="103"/>
      <c r="R44" s="104"/>
      <c r="S44" s="80"/>
      <c r="T44" s="80"/>
      <c r="U44" s="80"/>
      <c r="V44" s="80"/>
      <c r="W44" s="79"/>
      <c r="X44" s="107"/>
      <c r="Y44" s="80"/>
      <c r="Z44" s="80"/>
      <c r="AA44" s="108"/>
      <c r="AB44" s="113"/>
      <c r="AC44" s="114"/>
    </row>
    <row r="45" spans="1:29" ht="12" customHeight="1">
      <c r="A45" s="59" t="s">
        <v>78</v>
      </c>
      <c r="B45" s="15"/>
      <c r="C45" s="8" t="s">
        <v>77</v>
      </c>
      <c r="D45" s="87"/>
      <c r="E45" s="87"/>
      <c r="F45" s="87"/>
      <c r="G45" s="87"/>
      <c r="H45" s="85"/>
      <c r="I45" s="86"/>
      <c r="J45" s="87"/>
      <c r="K45" s="87"/>
      <c r="L45" s="87"/>
      <c r="M45" s="87"/>
      <c r="N45" s="87"/>
      <c r="O45" s="85"/>
      <c r="P45" s="86"/>
      <c r="Q45" s="103"/>
      <c r="R45" s="104"/>
      <c r="S45" s="80"/>
      <c r="T45" s="80"/>
      <c r="U45" s="80"/>
      <c r="V45" s="80"/>
      <c r="W45" s="79"/>
      <c r="X45" s="107"/>
      <c r="Y45" s="80"/>
      <c r="Z45" s="80"/>
      <c r="AA45" s="108"/>
      <c r="AB45" s="113"/>
      <c r="AC45" s="114"/>
    </row>
    <row r="46" spans="1:29" ht="24.75" customHeight="1">
      <c r="A46" s="69" t="s">
        <v>103</v>
      </c>
      <c r="B46" s="56" t="s">
        <v>79</v>
      </c>
      <c r="C46" s="8"/>
      <c r="D46" s="87"/>
      <c r="E46" s="87"/>
      <c r="F46" s="87"/>
      <c r="G46" s="87"/>
      <c r="H46" s="85"/>
      <c r="I46" s="86"/>
      <c r="J46" s="87"/>
      <c r="K46" s="87"/>
      <c r="L46" s="87"/>
      <c r="M46" s="87"/>
      <c r="N46" s="87"/>
      <c r="O46" s="85"/>
      <c r="P46" s="86"/>
      <c r="Q46" s="103"/>
      <c r="R46" s="104"/>
      <c r="S46" s="80"/>
      <c r="T46" s="80"/>
      <c r="U46" s="80"/>
      <c r="V46" s="80"/>
      <c r="W46" s="79"/>
      <c r="X46" s="107"/>
      <c r="Y46" s="80"/>
      <c r="Z46" s="80"/>
      <c r="AA46" s="108"/>
      <c r="AB46" s="113"/>
      <c r="AC46" s="114"/>
    </row>
    <row r="47" spans="1:29" ht="16.5" customHeight="1">
      <c r="A47" s="57" t="s">
        <v>72</v>
      </c>
      <c r="B47" s="14" t="s">
        <v>73</v>
      </c>
      <c r="C47" s="6" t="s">
        <v>5</v>
      </c>
      <c r="D47" s="88">
        <v>7</v>
      </c>
      <c r="E47" s="88">
        <v>12</v>
      </c>
      <c r="F47" s="88">
        <v>9</v>
      </c>
      <c r="G47" s="88">
        <v>0</v>
      </c>
      <c r="H47" s="92">
        <f>SUM(D47:G52)</f>
        <v>28</v>
      </c>
      <c r="I47" s="96">
        <v>13</v>
      </c>
      <c r="J47" s="88">
        <v>10</v>
      </c>
      <c r="K47" s="88">
        <v>30</v>
      </c>
      <c r="L47" s="88">
        <v>8</v>
      </c>
      <c r="M47" s="88">
        <v>13</v>
      </c>
      <c r="N47" s="88">
        <v>20</v>
      </c>
      <c r="O47" s="85">
        <f>SUM(J47:N52)</f>
        <v>81</v>
      </c>
      <c r="P47" s="86">
        <v>6.5</v>
      </c>
      <c r="Q47" s="103">
        <f>P47+I47</f>
        <v>19.5</v>
      </c>
      <c r="R47" s="104">
        <v>10</v>
      </c>
      <c r="S47" s="80">
        <v>10</v>
      </c>
      <c r="T47" s="80">
        <v>16</v>
      </c>
      <c r="U47" s="80">
        <v>4</v>
      </c>
      <c r="V47" s="80">
        <v>5</v>
      </c>
      <c r="W47" s="79">
        <f>SUM(S47:V52)</f>
        <v>35</v>
      </c>
      <c r="X47" s="107">
        <v>11</v>
      </c>
      <c r="Y47" s="80">
        <v>6</v>
      </c>
      <c r="Z47" s="80">
        <v>2340</v>
      </c>
      <c r="AA47" s="108">
        <v>5</v>
      </c>
      <c r="AB47" s="113">
        <f>R47+X47+AA47</f>
        <v>26</v>
      </c>
      <c r="AC47" s="114">
        <v>11</v>
      </c>
    </row>
    <row r="48" spans="1:29" ht="12.75" customHeight="1">
      <c r="A48" s="60" t="s">
        <v>3</v>
      </c>
      <c r="B48" s="15" t="s">
        <v>19</v>
      </c>
      <c r="C48" s="8" t="s">
        <v>81</v>
      </c>
      <c r="D48" s="88"/>
      <c r="E48" s="88"/>
      <c r="F48" s="88"/>
      <c r="G48" s="88"/>
      <c r="H48" s="92"/>
      <c r="I48" s="96"/>
      <c r="J48" s="88"/>
      <c r="K48" s="88"/>
      <c r="L48" s="88"/>
      <c r="M48" s="88"/>
      <c r="N48" s="88"/>
      <c r="O48" s="85"/>
      <c r="P48" s="86"/>
      <c r="Q48" s="103"/>
      <c r="R48" s="104"/>
      <c r="S48" s="80"/>
      <c r="T48" s="80"/>
      <c r="U48" s="80"/>
      <c r="V48" s="80"/>
      <c r="W48" s="79"/>
      <c r="X48" s="107"/>
      <c r="Y48" s="80"/>
      <c r="Z48" s="80"/>
      <c r="AA48" s="108"/>
      <c r="AB48" s="113"/>
      <c r="AC48" s="114"/>
    </row>
    <row r="49" spans="1:29" ht="13.5" customHeight="1">
      <c r="A49" s="59" t="s">
        <v>80</v>
      </c>
      <c r="B49" s="15"/>
      <c r="C49" s="8" t="s">
        <v>82</v>
      </c>
      <c r="D49" s="88"/>
      <c r="E49" s="88"/>
      <c r="F49" s="88"/>
      <c r="G49" s="88"/>
      <c r="H49" s="92"/>
      <c r="I49" s="96"/>
      <c r="J49" s="88"/>
      <c r="K49" s="88"/>
      <c r="L49" s="88"/>
      <c r="M49" s="88"/>
      <c r="N49" s="88"/>
      <c r="O49" s="85"/>
      <c r="P49" s="86"/>
      <c r="Q49" s="103"/>
      <c r="R49" s="104"/>
      <c r="S49" s="80"/>
      <c r="T49" s="80"/>
      <c r="U49" s="80"/>
      <c r="V49" s="80"/>
      <c r="W49" s="79"/>
      <c r="X49" s="107"/>
      <c r="Y49" s="80"/>
      <c r="Z49" s="80"/>
      <c r="AA49" s="108"/>
      <c r="AB49" s="113"/>
      <c r="AC49" s="114"/>
    </row>
    <row r="50" spans="1:29" ht="13.5" customHeight="1">
      <c r="A50" s="60" t="s">
        <v>6</v>
      </c>
      <c r="B50" s="15"/>
      <c r="C50" s="8" t="s">
        <v>83</v>
      </c>
      <c r="D50" s="88"/>
      <c r="E50" s="88"/>
      <c r="F50" s="88"/>
      <c r="G50" s="88"/>
      <c r="H50" s="92"/>
      <c r="I50" s="96"/>
      <c r="J50" s="88"/>
      <c r="K50" s="88"/>
      <c r="L50" s="88"/>
      <c r="M50" s="88"/>
      <c r="N50" s="88"/>
      <c r="O50" s="85"/>
      <c r="P50" s="86"/>
      <c r="Q50" s="103"/>
      <c r="R50" s="104"/>
      <c r="S50" s="80"/>
      <c r="T50" s="80"/>
      <c r="U50" s="80"/>
      <c r="V50" s="80"/>
      <c r="W50" s="79"/>
      <c r="X50" s="107"/>
      <c r="Y50" s="80"/>
      <c r="Z50" s="80"/>
      <c r="AA50" s="108"/>
      <c r="AB50" s="113"/>
      <c r="AC50" s="114"/>
    </row>
    <row r="51" spans="1:29" ht="11.25" customHeight="1">
      <c r="A51" s="61"/>
      <c r="B51" s="15"/>
      <c r="C51" s="8" t="s">
        <v>84</v>
      </c>
      <c r="D51" s="88"/>
      <c r="E51" s="88"/>
      <c r="F51" s="88"/>
      <c r="G51" s="88"/>
      <c r="H51" s="92"/>
      <c r="I51" s="96"/>
      <c r="J51" s="88"/>
      <c r="K51" s="88"/>
      <c r="L51" s="88"/>
      <c r="M51" s="88"/>
      <c r="N51" s="88"/>
      <c r="O51" s="85"/>
      <c r="P51" s="86"/>
      <c r="Q51" s="103"/>
      <c r="R51" s="104"/>
      <c r="S51" s="80"/>
      <c r="T51" s="80"/>
      <c r="U51" s="80"/>
      <c r="V51" s="80"/>
      <c r="W51" s="79"/>
      <c r="X51" s="107"/>
      <c r="Y51" s="80"/>
      <c r="Z51" s="80"/>
      <c r="AA51" s="108"/>
      <c r="AB51" s="113"/>
      <c r="AC51" s="114"/>
    </row>
    <row r="52" spans="1:29" ht="18.75" customHeight="1">
      <c r="A52" s="62" t="s">
        <v>79</v>
      </c>
      <c r="B52" s="56" t="s">
        <v>79</v>
      </c>
      <c r="C52" s="8"/>
      <c r="D52" s="88"/>
      <c r="E52" s="88"/>
      <c r="F52" s="88"/>
      <c r="G52" s="88"/>
      <c r="H52" s="92"/>
      <c r="I52" s="96"/>
      <c r="J52" s="88"/>
      <c r="K52" s="88"/>
      <c r="L52" s="88"/>
      <c r="M52" s="88"/>
      <c r="N52" s="88"/>
      <c r="O52" s="85"/>
      <c r="P52" s="86"/>
      <c r="Q52" s="103"/>
      <c r="R52" s="104"/>
      <c r="S52" s="80"/>
      <c r="T52" s="80"/>
      <c r="U52" s="80"/>
      <c r="V52" s="80"/>
      <c r="W52" s="79"/>
      <c r="X52" s="107"/>
      <c r="Y52" s="80"/>
      <c r="Z52" s="80"/>
      <c r="AA52" s="108"/>
      <c r="AB52" s="113"/>
      <c r="AC52" s="114"/>
    </row>
    <row r="53" spans="1:29" ht="16.5" customHeight="1">
      <c r="A53" s="58" t="s">
        <v>72</v>
      </c>
      <c r="B53" s="14" t="s">
        <v>73</v>
      </c>
      <c r="C53" s="6" t="s">
        <v>5</v>
      </c>
      <c r="D53" s="87">
        <v>8</v>
      </c>
      <c r="E53" s="87">
        <v>15</v>
      </c>
      <c r="F53" s="87">
        <v>20</v>
      </c>
      <c r="G53" s="87">
        <v>15</v>
      </c>
      <c r="H53" s="85">
        <f>SUM(D53:G58)</f>
        <v>58</v>
      </c>
      <c r="I53" s="86">
        <v>11</v>
      </c>
      <c r="J53" s="87">
        <v>12</v>
      </c>
      <c r="K53" s="87">
        <v>1</v>
      </c>
      <c r="L53" s="87">
        <v>10</v>
      </c>
      <c r="M53" s="87">
        <v>12</v>
      </c>
      <c r="N53" s="87">
        <v>20</v>
      </c>
      <c r="O53" s="85">
        <f>SUM(J53:N58)</f>
        <v>55</v>
      </c>
      <c r="P53" s="86">
        <v>12</v>
      </c>
      <c r="Q53" s="103">
        <f>P53+I53</f>
        <v>23</v>
      </c>
      <c r="R53" s="104">
        <v>12</v>
      </c>
      <c r="S53" s="80">
        <v>19</v>
      </c>
      <c r="T53" s="80">
        <v>18</v>
      </c>
      <c r="U53" s="80">
        <v>11</v>
      </c>
      <c r="V53" s="80">
        <v>8</v>
      </c>
      <c r="W53" s="79">
        <f>SUM(S53:V58)</f>
        <v>56</v>
      </c>
      <c r="X53" s="107">
        <v>5.5</v>
      </c>
      <c r="Y53" s="80">
        <v>2</v>
      </c>
      <c r="Z53" s="80">
        <v>1800</v>
      </c>
      <c r="AA53" s="108">
        <v>7</v>
      </c>
      <c r="AB53" s="113">
        <f>R53+X53+AA53</f>
        <v>24.5</v>
      </c>
      <c r="AC53" s="114">
        <v>9</v>
      </c>
    </row>
    <row r="54" spans="1:29" ht="16.5" customHeight="1">
      <c r="A54" s="60" t="s">
        <v>3</v>
      </c>
      <c r="B54" s="15" t="s">
        <v>12</v>
      </c>
      <c r="C54" s="8" t="s">
        <v>20</v>
      </c>
      <c r="D54" s="87"/>
      <c r="E54" s="87"/>
      <c r="F54" s="87"/>
      <c r="G54" s="87"/>
      <c r="H54" s="85"/>
      <c r="I54" s="86"/>
      <c r="J54" s="87"/>
      <c r="K54" s="87"/>
      <c r="L54" s="87"/>
      <c r="M54" s="87"/>
      <c r="N54" s="87"/>
      <c r="O54" s="85"/>
      <c r="P54" s="86"/>
      <c r="Q54" s="103"/>
      <c r="R54" s="104"/>
      <c r="S54" s="80"/>
      <c r="T54" s="80"/>
      <c r="U54" s="80"/>
      <c r="V54" s="80"/>
      <c r="W54" s="79"/>
      <c r="X54" s="107"/>
      <c r="Y54" s="80"/>
      <c r="Z54" s="80"/>
      <c r="AA54" s="108"/>
      <c r="AB54" s="113"/>
      <c r="AC54" s="114"/>
    </row>
    <row r="55" spans="1:29" ht="16.5" customHeight="1">
      <c r="A55" s="59" t="s">
        <v>87</v>
      </c>
      <c r="B55" s="15"/>
      <c r="C55" s="8" t="s">
        <v>21</v>
      </c>
      <c r="D55" s="87"/>
      <c r="E55" s="87"/>
      <c r="F55" s="87"/>
      <c r="G55" s="87"/>
      <c r="H55" s="85"/>
      <c r="I55" s="86"/>
      <c r="J55" s="87"/>
      <c r="K55" s="87"/>
      <c r="L55" s="87"/>
      <c r="M55" s="87"/>
      <c r="N55" s="87"/>
      <c r="O55" s="85"/>
      <c r="P55" s="86"/>
      <c r="Q55" s="103"/>
      <c r="R55" s="104"/>
      <c r="S55" s="80"/>
      <c r="T55" s="80"/>
      <c r="U55" s="80"/>
      <c r="V55" s="80"/>
      <c r="W55" s="79"/>
      <c r="X55" s="107"/>
      <c r="Y55" s="80"/>
      <c r="Z55" s="80"/>
      <c r="AA55" s="108"/>
      <c r="AB55" s="113"/>
      <c r="AC55" s="114"/>
    </row>
    <row r="56" spans="1:29" ht="16.5" customHeight="1">
      <c r="A56" s="60" t="s">
        <v>6</v>
      </c>
      <c r="B56" s="15"/>
      <c r="C56" s="8" t="s">
        <v>85</v>
      </c>
      <c r="D56" s="87"/>
      <c r="E56" s="87"/>
      <c r="F56" s="87"/>
      <c r="G56" s="87"/>
      <c r="H56" s="85"/>
      <c r="I56" s="86"/>
      <c r="J56" s="87"/>
      <c r="K56" s="87"/>
      <c r="L56" s="87"/>
      <c r="M56" s="87"/>
      <c r="N56" s="87"/>
      <c r="O56" s="85"/>
      <c r="P56" s="86"/>
      <c r="Q56" s="103"/>
      <c r="R56" s="104"/>
      <c r="S56" s="80"/>
      <c r="T56" s="80"/>
      <c r="U56" s="80"/>
      <c r="V56" s="80"/>
      <c r="W56" s="79"/>
      <c r="X56" s="107"/>
      <c r="Y56" s="80"/>
      <c r="Z56" s="80"/>
      <c r="AA56" s="108"/>
      <c r="AB56" s="113"/>
      <c r="AC56" s="114"/>
    </row>
    <row r="57" spans="1:29" ht="16.5" customHeight="1">
      <c r="A57" s="61"/>
      <c r="B57" s="56" t="s">
        <v>79</v>
      </c>
      <c r="C57" s="8" t="s">
        <v>86</v>
      </c>
      <c r="D57" s="87"/>
      <c r="E57" s="87"/>
      <c r="F57" s="87"/>
      <c r="G57" s="87"/>
      <c r="H57" s="85"/>
      <c r="I57" s="86"/>
      <c r="J57" s="87"/>
      <c r="K57" s="87"/>
      <c r="L57" s="87"/>
      <c r="M57" s="87"/>
      <c r="N57" s="87"/>
      <c r="O57" s="85"/>
      <c r="P57" s="86"/>
      <c r="Q57" s="103"/>
      <c r="R57" s="104"/>
      <c r="S57" s="80"/>
      <c r="T57" s="80"/>
      <c r="U57" s="80"/>
      <c r="V57" s="80"/>
      <c r="W57" s="79"/>
      <c r="X57" s="107"/>
      <c r="Y57" s="80"/>
      <c r="Z57" s="80"/>
      <c r="AA57" s="108"/>
      <c r="AB57" s="113"/>
      <c r="AC57" s="114"/>
    </row>
    <row r="58" spans="1:29" ht="27" customHeight="1">
      <c r="A58" s="61" t="s">
        <v>79</v>
      </c>
      <c r="B58" s="15"/>
      <c r="C58" s="8"/>
      <c r="D58" s="87"/>
      <c r="E58" s="87"/>
      <c r="F58" s="87"/>
      <c r="G58" s="87"/>
      <c r="H58" s="85"/>
      <c r="I58" s="86"/>
      <c r="J58" s="87"/>
      <c r="K58" s="87"/>
      <c r="L58" s="87"/>
      <c r="M58" s="87"/>
      <c r="N58" s="87"/>
      <c r="O58" s="85"/>
      <c r="P58" s="86"/>
      <c r="Q58" s="103"/>
      <c r="R58" s="104"/>
      <c r="S58" s="80"/>
      <c r="T58" s="80"/>
      <c r="U58" s="80"/>
      <c r="V58" s="80"/>
      <c r="W58" s="79"/>
      <c r="X58" s="107"/>
      <c r="Y58" s="80"/>
      <c r="Z58" s="80"/>
      <c r="AA58" s="108"/>
      <c r="AB58" s="113"/>
      <c r="AC58" s="114"/>
    </row>
    <row r="59" spans="1:29" ht="21.75" customHeight="1">
      <c r="A59" s="49" t="s">
        <v>88</v>
      </c>
      <c r="B59" s="63" t="s">
        <v>15</v>
      </c>
      <c r="C59" s="10" t="s">
        <v>16</v>
      </c>
      <c r="D59" s="84">
        <v>10</v>
      </c>
      <c r="E59" s="84">
        <v>19</v>
      </c>
      <c r="F59" s="84">
        <v>30</v>
      </c>
      <c r="G59" s="84">
        <v>15</v>
      </c>
      <c r="H59" s="85">
        <f>SUM(D59:G65)</f>
        <v>74</v>
      </c>
      <c r="I59" s="86">
        <v>1</v>
      </c>
      <c r="J59" s="84">
        <v>10</v>
      </c>
      <c r="K59" s="84">
        <v>30</v>
      </c>
      <c r="L59" s="84">
        <v>28</v>
      </c>
      <c r="M59" s="84">
        <v>14</v>
      </c>
      <c r="N59" s="84">
        <v>20</v>
      </c>
      <c r="O59" s="85">
        <f>SUM(J59:N65)</f>
        <v>102</v>
      </c>
      <c r="P59" s="86">
        <v>2</v>
      </c>
      <c r="Q59" s="103">
        <f>P59+I59</f>
        <v>3</v>
      </c>
      <c r="R59" s="104">
        <v>1</v>
      </c>
      <c r="S59" s="78">
        <v>14</v>
      </c>
      <c r="T59" s="78">
        <v>16</v>
      </c>
      <c r="U59" s="78">
        <v>13</v>
      </c>
      <c r="V59" s="78">
        <v>12</v>
      </c>
      <c r="W59" s="77">
        <f>SUM(S59:V65)</f>
        <v>55</v>
      </c>
      <c r="X59" s="110">
        <v>7</v>
      </c>
      <c r="Y59" s="78">
        <v>1</v>
      </c>
      <c r="Z59" s="78">
        <v>3220</v>
      </c>
      <c r="AA59" s="109">
        <v>2</v>
      </c>
      <c r="AB59" s="105">
        <f>R59+X59+AA59</f>
        <v>10</v>
      </c>
      <c r="AC59" s="115">
        <v>2</v>
      </c>
    </row>
    <row r="60" spans="1:29" ht="12.75">
      <c r="A60" s="51"/>
      <c r="B60" s="54" t="s">
        <v>4</v>
      </c>
      <c r="C60" s="11" t="s">
        <v>5</v>
      </c>
      <c r="D60" s="84"/>
      <c r="E60" s="84"/>
      <c r="F60" s="84"/>
      <c r="G60" s="84"/>
      <c r="H60" s="85"/>
      <c r="I60" s="86"/>
      <c r="J60" s="84"/>
      <c r="K60" s="84"/>
      <c r="L60" s="84"/>
      <c r="M60" s="84"/>
      <c r="N60" s="84"/>
      <c r="O60" s="85"/>
      <c r="P60" s="86"/>
      <c r="Q60" s="103"/>
      <c r="R60" s="104"/>
      <c r="S60" s="78"/>
      <c r="T60" s="78"/>
      <c r="U60" s="78"/>
      <c r="V60" s="78"/>
      <c r="W60" s="77"/>
      <c r="X60" s="110"/>
      <c r="Y60" s="78"/>
      <c r="Z60" s="78"/>
      <c r="AA60" s="109"/>
      <c r="AB60" s="105"/>
      <c r="AC60" s="115"/>
    </row>
    <row r="61" spans="1:29" ht="12.75">
      <c r="A61" s="50" t="s">
        <v>3</v>
      </c>
      <c r="B61" s="48" t="s">
        <v>17</v>
      </c>
      <c r="C61" s="9" t="s">
        <v>18</v>
      </c>
      <c r="D61" s="84"/>
      <c r="E61" s="84"/>
      <c r="F61" s="84"/>
      <c r="G61" s="84"/>
      <c r="H61" s="85"/>
      <c r="I61" s="86"/>
      <c r="J61" s="84"/>
      <c r="K61" s="84"/>
      <c r="L61" s="84"/>
      <c r="M61" s="84"/>
      <c r="N61" s="84"/>
      <c r="O61" s="85"/>
      <c r="P61" s="86"/>
      <c r="Q61" s="103"/>
      <c r="R61" s="104"/>
      <c r="S61" s="78"/>
      <c r="T61" s="78"/>
      <c r="U61" s="78"/>
      <c r="V61" s="78"/>
      <c r="W61" s="77"/>
      <c r="X61" s="110"/>
      <c r="Y61" s="78"/>
      <c r="Z61" s="78"/>
      <c r="AA61" s="109"/>
      <c r="AB61" s="105"/>
      <c r="AC61" s="115"/>
    </row>
    <row r="62" spans="1:29" ht="12.75">
      <c r="A62" s="51" t="s">
        <v>100</v>
      </c>
      <c r="B62" s="48"/>
      <c r="C62" s="9" t="s">
        <v>89</v>
      </c>
      <c r="D62" s="84"/>
      <c r="E62" s="84"/>
      <c r="F62" s="84"/>
      <c r="G62" s="84"/>
      <c r="H62" s="85"/>
      <c r="I62" s="86"/>
      <c r="J62" s="84"/>
      <c r="K62" s="84"/>
      <c r="L62" s="84"/>
      <c r="M62" s="84"/>
      <c r="N62" s="84"/>
      <c r="O62" s="85"/>
      <c r="P62" s="86"/>
      <c r="Q62" s="103"/>
      <c r="R62" s="104"/>
      <c r="S62" s="78"/>
      <c r="T62" s="78"/>
      <c r="U62" s="78"/>
      <c r="V62" s="78"/>
      <c r="W62" s="77"/>
      <c r="X62" s="110"/>
      <c r="Y62" s="78"/>
      <c r="Z62" s="78"/>
      <c r="AA62" s="109"/>
      <c r="AB62" s="105"/>
      <c r="AC62" s="115"/>
    </row>
    <row r="63" spans="1:29" ht="12.75">
      <c r="A63" s="50" t="s">
        <v>6</v>
      </c>
      <c r="B63" s="48"/>
      <c r="C63" s="9" t="s">
        <v>90</v>
      </c>
      <c r="D63" s="84"/>
      <c r="E63" s="84"/>
      <c r="F63" s="84"/>
      <c r="G63" s="84"/>
      <c r="H63" s="85"/>
      <c r="I63" s="86"/>
      <c r="J63" s="84"/>
      <c r="K63" s="84"/>
      <c r="L63" s="84"/>
      <c r="M63" s="84"/>
      <c r="N63" s="84"/>
      <c r="O63" s="85"/>
      <c r="P63" s="86"/>
      <c r="Q63" s="103"/>
      <c r="R63" s="104"/>
      <c r="S63" s="78"/>
      <c r="T63" s="78"/>
      <c r="U63" s="78"/>
      <c r="V63" s="78"/>
      <c r="W63" s="77"/>
      <c r="X63" s="110"/>
      <c r="Y63" s="78"/>
      <c r="Z63" s="78"/>
      <c r="AA63" s="109"/>
      <c r="AB63" s="105"/>
      <c r="AC63" s="115"/>
    </row>
    <row r="64" spans="1:29" ht="12.75">
      <c r="A64" s="52" t="s">
        <v>92</v>
      </c>
      <c r="B64" s="64" t="s">
        <v>93</v>
      </c>
      <c r="C64" s="9" t="s">
        <v>91</v>
      </c>
      <c r="D64" s="84"/>
      <c r="E64" s="84"/>
      <c r="F64" s="84"/>
      <c r="G64" s="84"/>
      <c r="H64" s="85"/>
      <c r="I64" s="86"/>
      <c r="J64" s="84"/>
      <c r="K64" s="84"/>
      <c r="L64" s="84"/>
      <c r="M64" s="84"/>
      <c r="N64" s="84"/>
      <c r="O64" s="85"/>
      <c r="P64" s="86"/>
      <c r="Q64" s="103"/>
      <c r="R64" s="104"/>
      <c r="S64" s="78"/>
      <c r="T64" s="78"/>
      <c r="U64" s="78"/>
      <c r="V64" s="78"/>
      <c r="W64" s="77"/>
      <c r="X64" s="110"/>
      <c r="Y64" s="78"/>
      <c r="Z64" s="78"/>
      <c r="AA64" s="109"/>
      <c r="AB64" s="105"/>
      <c r="AC64" s="115"/>
    </row>
    <row r="65" spans="1:29" ht="6.75" customHeight="1">
      <c r="A65" s="53"/>
      <c r="B65" s="48"/>
      <c r="C65" s="9"/>
      <c r="D65" s="84"/>
      <c r="E65" s="84"/>
      <c r="F65" s="84"/>
      <c r="G65" s="84"/>
      <c r="H65" s="85"/>
      <c r="I65" s="86"/>
      <c r="J65" s="84"/>
      <c r="K65" s="84"/>
      <c r="L65" s="84"/>
      <c r="M65" s="84"/>
      <c r="N65" s="84"/>
      <c r="O65" s="85"/>
      <c r="P65" s="86"/>
      <c r="Q65" s="103"/>
      <c r="R65" s="104"/>
      <c r="S65" s="78"/>
      <c r="T65" s="78"/>
      <c r="U65" s="78"/>
      <c r="V65" s="78"/>
      <c r="W65" s="77"/>
      <c r="X65" s="110"/>
      <c r="Y65" s="78"/>
      <c r="Z65" s="78"/>
      <c r="AA65" s="109"/>
      <c r="AB65" s="105"/>
      <c r="AC65" s="115"/>
    </row>
    <row r="66" spans="1:29" ht="12.75">
      <c r="A66" s="49" t="s">
        <v>94</v>
      </c>
      <c r="B66" s="54" t="s">
        <v>101</v>
      </c>
      <c r="C66" s="11" t="s">
        <v>5</v>
      </c>
      <c r="D66" s="84">
        <v>10</v>
      </c>
      <c r="E66" s="84">
        <v>18</v>
      </c>
      <c r="F66" s="84">
        <v>22</v>
      </c>
      <c r="G66" s="84">
        <v>15</v>
      </c>
      <c r="H66" s="85">
        <f>SUM(D66:G72)</f>
        <v>65</v>
      </c>
      <c r="I66" s="86">
        <v>8.5</v>
      </c>
      <c r="J66" s="84">
        <v>11</v>
      </c>
      <c r="K66" s="84">
        <v>25</v>
      </c>
      <c r="L66" s="84">
        <v>18</v>
      </c>
      <c r="M66" s="84">
        <v>12</v>
      </c>
      <c r="N66" s="84">
        <v>17</v>
      </c>
      <c r="O66" s="85">
        <f>SUM(J66:N72)</f>
        <v>83</v>
      </c>
      <c r="P66" s="86">
        <v>5</v>
      </c>
      <c r="Q66" s="103">
        <f>P66+I66</f>
        <v>13.5</v>
      </c>
      <c r="R66" s="104">
        <v>7</v>
      </c>
      <c r="S66" s="78">
        <v>16</v>
      </c>
      <c r="T66" s="78">
        <v>18</v>
      </c>
      <c r="U66" s="78">
        <v>13</v>
      </c>
      <c r="V66" s="78">
        <v>14</v>
      </c>
      <c r="W66" s="77">
        <f>SUM(S66:V72)</f>
        <v>61</v>
      </c>
      <c r="X66" s="110">
        <v>4</v>
      </c>
      <c r="Y66" s="78">
        <v>11</v>
      </c>
      <c r="Z66" s="78">
        <v>1760</v>
      </c>
      <c r="AA66" s="109">
        <v>8</v>
      </c>
      <c r="AB66" s="105">
        <f>R66+X66+AA66</f>
        <v>19</v>
      </c>
      <c r="AC66" s="115">
        <v>5</v>
      </c>
    </row>
    <row r="67" spans="1:29" ht="9" customHeight="1">
      <c r="A67" s="50" t="s">
        <v>3</v>
      </c>
      <c r="B67" s="48"/>
      <c r="C67" s="9" t="s">
        <v>98</v>
      </c>
      <c r="D67" s="84"/>
      <c r="E67" s="84"/>
      <c r="F67" s="84"/>
      <c r="G67" s="84"/>
      <c r="H67" s="85"/>
      <c r="I67" s="86"/>
      <c r="J67" s="84"/>
      <c r="K67" s="84"/>
      <c r="L67" s="84"/>
      <c r="M67" s="84"/>
      <c r="N67" s="84"/>
      <c r="O67" s="85"/>
      <c r="P67" s="86"/>
      <c r="Q67" s="103"/>
      <c r="R67" s="104"/>
      <c r="S67" s="78"/>
      <c r="T67" s="78"/>
      <c r="U67" s="78"/>
      <c r="V67" s="78"/>
      <c r="W67" s="77"/>
      <c r="X67" s="110"/>
      <c r="Y67" s="78"/>
      <c r="Z67" s="78"/>
      <c r="AA67" s="109"/>
      <c r="AB67" s="105"/>
      <c r="AC67" s="115"/>
    </row>
    <row r="68" spans="1:29" ht="12" customHeight="1">
      <c r="A68" s="51" t="s">
        <v>102</v>
      </c>
      <c r="B68" s="48"/>
      <c r="C68" s="9" t="s">
        <v>95</v>
      </c>
      <c r="D68" s="84"/>
      <c r="E68" s="84"/>
      <c r="F68" s="84"/>
      <c r="G68" s="84"/>
      <c r="H68" s="85"/>
      <c r="I68" s="86"/>
      <c r="J68" s="84"/>
      <c r="K68" s="84"/>
      <c r="L68" s="84"/>
      <c r="M68" s="84"/>
      <c r="N68" s="84"/>
      <c r="O68" s="85"/>
      <c r="P68" s="86"/>
      <c r="Q68" s="103"/>
      <c r="R68" s="104"/>
      <c r="S68" s="78"/>
      <c r="T68" s="78"/>
      <c r="U68" s="78"/>
      <c r="V68" s="78"/>
      <c r="W68" s="77"/>
      <c r="X68" s="110"/>
      <c r="Y68" s="78"/>
      <c r="Z68" s="78"/>
      <c r="AA68" s="109"/>
      <c r="AB68" s="105"/>
      <c r="AC68" s="115"/>
    </row>
    <row r="69" spans="1:29" ht="12.75">
      <c r="A69" s="50" t="s">
        <v>6</v>
      </c>
      <c r="B69" s="48"/>
      <c r="C69" s="9" t="s">
        <v>96</v>
      </c>
      <c r="D69" s="84"/>
      <c r="E69" s="84"/>
      <c r="F69" s="84"/>
      <c r="G69" s="84"/>
      <c r="H69" s="85"/>
      <c r="I69" s="86"/>
      <c r="J69" s="84"/>
      <c r="K69" s="84"/>
      <c r="L69" s="84"/>
      <c r="M69" s="84"/>
      <c r="N69" s="84"/>
      <c r="O69" s="85"/>
      <c r="P69" s="86"/>
      <c r="Q69" s="103"/>
      <c r="R69" s="104"/>
      <c r="S69" s="78"/>
      <c r="T69" s="78"/>
      <c r="U69" s="78"/>
      <c r="V69" s="78"/>
      <c r="W69" s="77"/>
      <c r="X69" s="110"/>
      <c r="Y69" s="78"/>
      <c r="Z69" s="78"/>
      <c r="AA69" s="109"/>
      <c r="AB69" s="105"/>
      <c r="AC69" s="115"/>
    </row>
    <row r="70" spans="1:29" ht="9" customHeight="1">
      <c r="A70" s="52"/>
      <c r="B70" s="48"/>
      <c r="C70" s="9" t="s">
        <v>97</v>
      </c>
      <c r="D70" s="84"/>
      <c r="E70" s="84"/>
      <c r="F70" s="84"/>
      <c r="G70" s="84"/>
      <c r="H70" s="85"/>
      <c r="I70" s="86"/>
      <c r="J70" s="84"/>
      <c r="K70" s="84"/>
      <c r="L70" s="84"/>
      <c r="M70" s="84"/>
      <c r="N70" s="84"/>
      <c r="O70" s="85"/>
      <c r="P70" s="86"/>
      <c r="Q70" s="103"/>
      <c r="R70" s="104"/>
      <c r="S70" s="78"/>
      <c r="T70" s="78"/>
      <c r="U70" s="78"/>
      <c r="V70" s="78"/>
      <c r="W70" s="77"/>
      <c r="X70" s="110"/>
      <c r="Y70" s="78"/>
      <c r="Z70" s="78"/>
      <c r="AA70" s="109"/>
      <c r="AB70" s="105"/>
      <c r="AC70" s="115"/>
    </row>
    <row r="71" spans="1:29" ht="5.25" customHeight="1">
      <c r="A71" s="52"/>
      <c r="B71" s="48"/>
      <c r="C71" s="9"/>
      <c r="D71" s="84"/>
      <c r="E71" s="84"/>
      <c r="F71" s="84"/>
      <c r="G71" s="84"/>
      <c r="H71" s="85"/>
      <c r="I71" s="86"/>
      <c r="J71" s="84"/>
      <c r="K71" s="84"/>
      <c r="L71" s="84"/>
      <c r="M71" s="84"/>
      <c r="N71" s="84"/>
      <c r="O71" s="85"/>
      <c r="P71" s="86"/>
      <c r="Q71" s="103"/>
      <c r="R71" s="104"/>
      <c r="S71" s="78"/>
      <c r="T71" s="78"/>
      <c r="U71" s="78"/>
      <c r="V71" s="78"/>
      <c r="W71" s="77"/>
      <c r="X71" s="110"/>
      <c r="Y71" s="78"/>
      <c r="Z71" s="78"/>
      <c r="AA71" s="109"/>
      <c r="AB71" s="105"/>
      <c r="AC71" s="115"/>
    </row>
    <row r="72" spans="1:29" ht="3.75" customHeight="1" hidden="1" thickBot="1">
      <c r="A72" s="53" t="s">
        <v>99</v>
      </c>
      <c r="B72" s="48"/>
      <c r="C72" s="9"/>
      <c r="D72" s="84"/>
      <c r="E72" s="84"/>
      <c r="F72" s="84"/>
      <c r="G72" s="84"/>
      <c r="H72" s="85"/>
      <c r="I72" s="86"/>
      <c r="J72" s="84"/>
      <c r="K72" s="84"/>
      <c r="L72" s="84"/>
      <c r="M72" s="84"/>
      <c r="N72" s="84"/>
      <c r="O72" s="85"/>
      <c r="P72" s="86"/>
      <c r="Q72" s="103"/>
      <c r="R72" s="104"/>
      <c r="S72" s="78"/>
      <c r="T72" s="78"/>
      <c r="U72" s="78"/>
      <c r="V72" s="78"/>
      <c r="W72" s="77"/>
      <c r="X72" s="110"/>
      <c r="Y72" s="78"/>
      <c r="Z72" s="78"/>
      <c r="AA72" s="109"/>
      <c r="AB72" s="105"/>
      <c r="AC72" s="115"/>
    </row>
    <row r="73" spans="1:29" ht="15.75" customHeight="1">
      <c r="A73" s="73" t="s">
        <v>121</v>
      </c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5"/>
    </row>
    <row r="74" ht="25.5">
      <c r="AC74" s="72"/>
    </row>
    <row r="75" ht="25.5">
      <c r="AC75" s="72"/>
    </row>
    <row r="76" ht="25.5">
      <c r="AC76" s="72"/>
    </row>
    <row r="77" ht="25.5">
      <c r="AC77" s="72"/>
    </row>
    <row r="78" ht="25.5">
      <c r="AC78" s="72"/>
    </row>
    <row r="79" ht="25.5">
      <c r="AC79" s="72"/>
    </row>
    <row r="80" ht="25.5">
      <c r="AC80" s="72"/>
    </row>
    <row r="81" ht="25.5">
      <c r="AC81" s="72"/>
    </row>
    <row r="82" ht="25.5">
      <c r="AC82" s="72"/>
    </row>
    <row r="83" ht="25.5">
      <c r="AC83" s="72"/>
    </row>
    <row r="84" ht="25.5">
      <c r="AC84" s="72"/>
    </row>
    <row r="85" ht="25.5">
      <c r="AC85" s="72"/>
    </row>
    <row r="86" ht="25.5">
      <c r="AC86" s="72"/>
    </row>
    <row r="87" ht="25.5">
      <c r="AC87" s="72"/>
    </row>
    <row r="88" ht="25.5">
      <c r="AC88" s="72"/>
    </row>
    <row r="89" ht="25.5">
      <c r="AC89" s="72"/>
    </row>
    <row r="90" ht="25.5">
      <c r="AC90" s="72"/>
    </row>
    <row r="91" ht="25.5">
      <c r="AC91" s="72"/>
    </row>
    <row r="92" ht="25.5">
      <c r="AC92" s="72"/>
    </row>
    <row r="93" ht="25.5">
      <c r="AC93" s="72"/>
    </row>
    <row r="94" ht="25.5">
      <c r="AC94" s="72"/>
    </row>
    <row r="95" ht="25.5">
      <c r="AC95" s="72"/>
    </row>
    <row r="96" ht="25.5">
      <c r="AC96" s="72"/>
    </row>
    <row r="97" ht="25.5">
      <c r="AC97" s="72"/>
    </row>
    <row r="98" ht="25.5">
      <c r="AC98" s="72"/>
    </row>
    <row r="99" ht="25.5">
      <c r="AC99" s="72"/>
    </row>
    <row r="100" ht="25.5">
      <c r="AC100" s="72"/>
    </row>
    <row r="101" ht="25.5">
      <c r="AC101" s="72"/>
    </row>
    <row r="102" ht="25.5">
      <c r="AC102" s="72"/>
    </row>
    <row r="103" ht="25.5">
      <c r="AC103" s="72"/>
    </row>
    <row r="104" ht="25.5">
      <c r="AC104" s="72"/>
    </row>
    <row r="105" ht="25.5">
      <c r="AC105" s="72"/>
    </row>
    <row r="106" ht="25.5">
      <c r="AC106" s="72"/>
    </row>
    <row r="107" ht="25.5">
      <c r="AC107" s="72"/>
    </row>
    <row r="108" ht="25.5">
      <c r="AC108" s="72"/>
    </row>
    <row r="109" ht="25.5">
      <c r="AC109" s="72"/>
    </row>
    <row r="110" ht="25.5">
      <c r="AC110" s="72"/>
    </row>
    <row r="111" ht="25.5">
      <c r="AC111" s="72"/>
    </row>
    <row r="112" ht="25.5">
      <c r="AC112" s="72"/>
    </row>
    <row r="113" ht="25.5">
      <c r="AC113" s="72"/>
    </row>
    <row r="114" ht="25.5">
      <c r="AC114" s="72"/>
    </row>
    <row r="115" ht="25.5">
      <c r="AC115" s="72"/>
    </row>
    <row r="116" ht="25.5">
      <c r="AC116" s="72"/>
    </row>
    <row r="117" ht="25.5">
      <c r="AC117" s="72"/>
    </row>
    <row r="118" ht="25.5">
      <c r="AC118" s="72"/>
    </row>
    <row r="119" ht="25.5">
      <c r="AC119" s="72"/>
    </row>
    <row r="120" ht="25.5">
      <c r="AC120" s="72"/>
    </row>
    <row r="121" ht="25.5">
      <c r="AC121" s="72"/>
    </row>
    <row r="122" ht="25.5">
      <c r="AC122" s="72"/>
    </row>
    <row r="123" ht="25.5">
      <c r="AC123" s="72"/>
    </row>
    <row r="124" ht="25.5">
      <c r="AC124" s="72"/>
    </row>
    <row r="125" ht="25.5">
      <c r="AC125" s="72"/>
    </row>
    <row r="126" ht="25.5">
      <c r="AC126" s="72"/>
    </row>
    <row r="127" ht="25.5">
      <c r="AC127" s="72"/>
    </row>
    <row r="128" ht="25.5">
      <c r="AC128" s="72"/>
    </row>
    <row r="129" ht="25.5">
      <c r="AC129" s="72"/>
    </row>
    <row r="130" ht="25.5">
      <c r="AC130" s="72"/>
    </row>
    <row r="131" ht="25.5">
      <c r="AC131" s="72"/>
    </row>
    <row r="132" ht="25.5">
      <c r="AC132" s="72"/>
    </row>
    <row r="133" ht="25.5">
      <c r="AC133" s="72"/>
    </row>
    <row r="134" ht="25.5">
      <c r="AC134" s="72"/>
    </row>
    <row r="135" ht="25.5">
      <c r="AC135" s="72"/>
    </row>
    <row r="136" ht="25.5">
      <c r="AC136" s="72"/>
    </row>
    <row r="137" ht="25.5">
      <c r="AC137" s="72"/>
    </row>
    <row r="138" ht="25.5">
      <c r="AC138" s="72"/>
    </row>
    <row r="139" ht="25.5">
      <c r="AC139" s="72"/>
    </row>
    <row r="140" ht="25.5">
      <c r="AC140" s="72"/>
    </row>
    <row r="141" ht="25.5">
      <c r="AC141" s="72"/>
    </row>
    <row r="142" ht="25.5">
      <c r="AC142" s="72"/>
    </row>
    <row r="143" ht="25.5">
      <c r="AC143" s="72"/>
    </row>
    <row r="144" ht="25.5">
      <c r="AC144" s="72"/>
    </row>
    <row r="145" ht="25.5">
      <c r="AC145" s="72"/>
    </row>
    <row r="146" ht="25.5">
      <c r="AC146" s="72"/>
    </row>
    <row r="147" ht="25.5">
      <c r="AC147" s="72"/>
    </row>
    <row r="148" ht="25.5">
      <c r="AC148" s="72"/>
    </row>
    <row r="149" ht="25.5">
      <c r="AC149" s="72"/>
    </row>
    <row r="150" ht="25.5">
      <c r="AC150" s="72"/>
    </row>
    <row r="151" ht="25.5">
      <c r="AC151" s="72"/>
    </row>
    <row r="152" ht="25.5">
      <c r="AC152" s="72"/>
    </row>
    <row r="153" ht="25.5">
      <c r="AC153" s="72"/>
    </row>
    <row r="154" ht="25.5">
      <c r="AC154" s="72"/>
    </row>
    <row r="155" ht="25.5">
      <c r="AC155" s="72"/>
    </row>
    <row r="156" ht="25.5">
      <c r="AC156" s="72"/>
    </row>
    <row r="157" ht="25.5">
      <c r="AC157" s="72"/>
    </row>
    <row r="158" ht="25.5">
      <c r="AC158" s="72"/>
    </row>
    <row r="159" ht="25.5">
      <c r="AC159" s="72"/>
    </row>
    <row r="160" ht="25.5">
      <c r="AC160" s="72"/>
    </row>
    <row r="161" ht="25.5">
      <c r="AC161" s="72"/>
    </row>
    <row r="162" ht="25.5">
      <c r="AC162" s="72"/>
    </row>
    <row r="163" ht="25.5">
      <c r="AC163" s="72"/>
    </row>
    <row r="164" ht="25.5">
      <c r="AC164" s="72"/>
    </row>
    <row r="165" ht="25.5">
      <c r="AC165" s="72"/>
    </row>
    <row r="166" ht="25.5">
      <c r="AC166" s="72"/>
    </row>
    <row r="167" ht="25.5">
      <c r="AC167" s="72"/>
    </row>
    <row r="168" ht="25.5">
      <c r="AC168" s="72"/>
    </row>
    <row r="169" ht="25.5">
      <c r="AC169" s="72"/>
    </row>
    <row r="170" ht="25.5">
      <c r="AC170" s="72"/>
    </row>
    <row r="171" ht="25.5">
      <c r="AC171" s="72"/>
    </row>
    <row r="172" ht="25.5">
      <c r="AC172" s="72"/>
    </row>
    <row r="173" ht="25.5">
      <c r="AC173" s="72"/>
    </row>
    <row r="174" ht="25.5">
      <c r="AC174" s="72"/>
    </row>
    <row r="175" ht="25.5">
      <c r="AC175" s="72"/>
    </row>
    <row r="176" ht="25.5">
      <c r="AC176" s="72"/>
    </row>
    <row r="177" ht="25.5">
      <c r="AC177" s="72"/>
    </row>
    <row r="178" ht="25.5">
      <c r="AC178" s="72"/>
    </row>
    <row r="179" ht="25.5">
      <c r="AC179" s="72"/>
    </row>
    <row r="180" ht="25.5">
      <c r="AC180" s="72"/>
    </row>
    <row r="181" ht="25.5">
      <c r="AC181" s="72"/>
    </row>
    <row r="182" ht="25.5">
      <c r="AC182" s="72"/>
    </row>
    <row r="183" ht="25.5">
      <c r="AC183" s="72"/>
    </row>
    <row r="184" ht="25.5">
      <c r="AC184" s="72"/>
    </row>
    <row r="185" ht="25.5">
      <c r="AC185" s="72"/>
    </row>
    <row r="186" ht="25.5">
      <c r="AC186" s="72"/>
    </row>
    <row r="187" ht="25.5">
      <c r="AC187" s="72"/>
    </row>
    <row r="188" ht="25.5">
      <c r="AC188" s="72"/>
    </row>
    <row r="189" ht="25.5">
      <c r="AC189" s="72"/>
    </row>
    <row r="190" ht="25.5">
      <c r="AC190" s="72"/>
    </row>
    <row r="191" ht="25.5">
      <c r="AC191" s="72"/>
    </row>
    <row r="192" ht="25.5">
      <c r="AC192" s="72"/>
    </row>
    <row r="193" ht="25.5">
      <c r="AC193" s="72"/>
    </row>
    <row r="194" ht="25.5">
      <c r="AC194" s="72"/>
    </row>
    <row r="195" ht="25.5">
      <c r="AC195" s="72"/>
    </row>
    <row r="196" ht="25.5">
      <c r="AC196" s="72"/>
    </row>
    <row r="197" ht="25.5">
      <c r="AC197" s="72"/>
    </row>
    <row r="198" ht="25.5">
      <c r="AC198" s="72"/>
    </row>
    <row r="199" ht="25.5">
      <c r="AC199" s="72"/>
    </row>
    <row r="200" ht="25.5">
      <c r="AC200" s="72"/>
    </row>
    <row r="201" ht="25.5">
      <c r="AC201" s="72"/>
    </row>
    <row r="202" ht="25.5">
      <c r="AC202" s="72"/>
    </row>
    <row r="203" ht="25.5">
      <c r="AC203" s="72"/>
    </row>
    <row r="204" ht="25.5">
      <c r="AC204" s="72"/>
    </row>
    <row r="205" ht="25.5">
      <c r="AC205" s="72"/>
    </row>
    <row r="206" ht="25.5">
      <c r="AC206" s="72"/>
    </row>
    <row r="207" ht="25.5">
      <c r="AC207" s="72"/>
    </row>
    <row r="208" ht="25.5">
      <c r="AC208" s="72"/>
    </row>
    <row r="209" ht="25.5">
      <c r="AC209" s="72"/>
    </row>
    <row r="210" ht="25.5">
      <c r="AC210" s="72"/>
    </row>
    <row r="211" ht="25.5">
      <c r="AC211" s="72"/>
    </row>
    <row r="212" ht="25.5">
      <c r="AC212" s="72"/>
    </row>
    <row r="213" ht="25.5">
      <c r="AC213" s="72"/>
    </row>
    <row r="214" ht="25.5">
      <c r="AC214" s="72"/>
    </row>
  </sheetData>
  <sheetProtection/>
  <mergeCells count="291">
    <mergeCell ref="AC53:AC58"/>
    <mergeCell ref="AC59:AC65"/>
    <mergeCell ref="AC66:AC72"/>
    <mergeCell ref="AC29:AC34"/>
    <mergeCell ref="AC35:AC40"/>
    <mergeCell ref="AC41:AC46"/>
    <mergeCell ref="AC47:AC52"/>
    <mergeCell ref="AC9:AC15"/>
    <mergeCell ref="AC16:AC22"/>
    <mergeCell ref="AC23:AC28"/>
    <mergeCell ref="S3:S8"/>
    <mergeCell ref="AA16:AA22"/>
    <mergeCell ref="AB3:AB8"/>
    <mergeCell ref="X9:X15"/>
    <mergeCell ref="Y9:Y15"/>
    <mergeCell ref="Z9:Z15"/>
    <mergeCell ref="AA9:AA15"/>
    <mergeCell ref="I3:I8"/>
    <mergeCell ref="D3:D8"/>
    <mergeCell ref="AC3:AC8"/>
    <mergeCell ref="AB66:AB72"/>
    <mergeCell ref="W3:W8"/>
    <mergeCell ref="U3:U8"/>
    <mergeCell ref="T3:T8"/>
    <mergeCell ref="X66:X72"/>
    <mergeCell ref="Y66:Y72"/>
    <mergeCell ref="Z66:Z72"/>
    <mergeCell ref="AA66:AA72"/>
    <mergeCell ref="AB53:AB58"/>
    <mergeCell ref="X59:X65"/>
    <mergeCell ref="Y59:Y65"/>
    <mergeCell ref="Z59:Z65"/>
    <mergeCell ref="AA59:AA65"/>
    <mergeCell ref="AB59:AB65"/>
    <mergeCell ref="X53:X58"/>
    <mergeCell ref="Y53:Y58"/>
    <mergeCell ref="Z53:Z58"/>
    <mergeCell ref="AA53:AA58"/>
    <mergeCell ref="AB41:AB46"/>
    <mergeCell ref="X47:X52"/>
    <mergeCell ref="Y47:Y52"/>
    <mergeCell ref="Z47:Z52"/>
    <mergeCell ref="AA47:AA52"/>
    <mergeCell ref="AB47:AB52"/>
    <mergeCell ref="X41:X46"/>
    <mergeCell ref="Y41:Y46"/>
    <mergeCell ref="Z41:Z46"/>
    <mergeCell ref="AA41:AA46"/>
    <mergeCell ref="AB29:AB34"/>
    <mergeCell ref="X35:X40"/>
    <mergeCell ref="Y35:Y40"/>
    <mergeCell ref="Z35:Z40"/>
    <mergeCell ref="AA35:AA40"/>
    <mergeCell ref="AB35:AB40"/>
    <mergeCell ref="X29:X34"/>
    <mergeCell ref="Y29:Y34"/>
    <mergeCell ref="Z29:Z34"/>
    <mergeCell ref="AA29:AA34"/>
    <mergeCell ref="AB16:AB22"/>
    <mergeCell ref="X23:X28"/>
    <mergeCell ref="Y23:Y28"/>
    <mergeCell ref="Z23:Z28"/>
    <mergeCell ref="AA23:AA28"/>
    <mergeCell ref="AB23:AB28"/>
    <mergeCell ref="X16:X22"/>
    <mergeCell ref="Y16:Y22"/>
    <mergeCell ref="Z16:Z22"/>
    <mergeCell ref="AB9:AB15"/>
    <mergeCell ref="X3:X8"/>
    <mergeCell ref="Y3:Y8"/>
    <mergeCell ref="Z3:Z8"/>
    <mergeCell ref="AA3:AA8"/>
    <mergeCell ref="Q66:Q72"/>
    <mergeCell ref="R66:R72"/>
    <mergeCell ref="Q59:Q65"/>
    <mergeCell ref="R59:R65"/>
    <mergeCell ref="D59:D65"/>
    <mergeCell ref="F59:F65"/>
    <mergeCell ref="E59:E65"/>
    <mergeCell ref="I66:I72"/>
    <mergeCell ref="G59:G65"/>
    <mergeCell ref="Q47:Q52"/>
    <mergeCell ref="R47:R52"/>
    <mergeCell ref="Q53:Q58"/>
    <mergeCell ref="R53:R58"/>
    <mergeCell ref="Q35:Q40"/>
    <mergeCell ref="R35:R40"/>
    <mergeCell ref="Q41:Q46"/>
    <mergeCell ref="R41:R46"/>
    <mergeCell ref="Q29:Q34"/>
    <mergeCell ref="R29:R34"/>
    <mergeCell ref="Q16:Q22"/>
    <mergeCell ref="R16:R22"/>
    <mergeCell ref="Q23:Q28"/>
    <mergeCell ref="R23:R28"/>
    <mergeCell ref="Q3:Q8"/>
    <mergeCell ref="R3:R8"/>
    <mergeCell ref="Q9:Q15"/>
    <mergeCell ref="R9:R15"/>
    <mergeCell ref="D16:D22"/>
    <mergeCell ref="E16:E22"/>
    <mergeCell ref="F16:F22"/>
    <mergeCell ref="G9:G15"/>
    <mergeCell ref="G16:G22"/>
    <mergeCell ref="A4:B4"/>
    <mergeCell ref="D9:D15"/>
    <mergeCell ref="E9:E15"/>
    <mergeCell ref="F9:F15"/>
    <mergeCell ref="A11:C11"/>
    <mergeCell ref="D29:D34"/>
    <mergeCell ref="E23:E28"/>
    <mergeCell ref="E29:E34"/>
    <mergeCell ref="F29:F34"/>
    <mergeCell ref="F23:F28"/>
    <mergeCell ref="D23:D28"/>
    <mergeCell ref="A18:C18"/>
    <mergeCell ref="A24:C24"/>
    <mergeCell ref="I59:I65"/>
    <mergeCell ref="G47:G52"/>
    <mergeCell ref="I53:I58"/>
    <mergeCell ref="D35:D40"/>
    <mergeCell ref="I47:I52"/>
    <mergeCell ref="D41:D46"/>
    <mergeCell ref="D47:D52"/>
    <mergeCell ref="G29:G34"/>
    <mergeCell ref="D53:D58"/>
    <mergeCell ref="E53:E58"/>
    <mergeCell ref="F53:F58"/>
    <mergeCell ref="G35:G40"/>
    <mergeCell ref="F41:F46"/>
    <mergeCell ref="E47:E52"/>
    <mergeCell ref="F47:F52"/>
    <mergeCell ref="I41:I46"/>
    <mergeCell ref="E35:E40"/>
    <mergeCell ref="F35:F40"/>
    <mergeCell ref="H35:H40"/>
    <mergeCell ref="E41:E46"/>
    <mergeCell ref="H41:H46"/>
    <mergeCell ref="D1:H1"/>
    <mergeCell ref="H3:H8"/>
    <mergeCell ref="H9:H15"/>
    <mergeCell ref="G3:G8"/>
    <mergeCell ref="E3:E8"/>
    <mergeCell ref="F3:F8"/>
    <mergeCell ref="G53:G58"/>
    <mergeCell ref="G41:G46"/>
    <mergeCell ref="H16:H22"/>
    <mergeCell ref="H23:H28"/>
    <mergeCell ref="G23:G28"/>
    <mergeCell ref="H47:H52"/>
    <mergeCell ref="H53:H58"/>
    <mergeCell ref="D66:D72"/>
    <mergeCell ref="E66:E72"/>
    <mergeCell ref="F66:F72"/>
    <mergeCell ref="G66:G72"/>
    <mergeCell ref="P16:P22"/>
    <mergeCell ref="O9:O15"/>
    <mergeCell ref="H66:H72"/>
    <mergeCell ref="I29:I34"/>
    <mergeCell ref="I9:I15"/>
    <mergeCell ref="I16:I22"/>
    <mergeCell ref="I23:I28"/>
    <mergeCell ref="H29:H34"/>
    <mergeCell ref="H59:H65"/>
    <mergeCell ref="I35:I40"/>
    <mergeCell ref="J16:J22"/>
    <mergeCell ref="K16:K22"/>
    <mergeCell ref="N16:N22"/>
    <mergeCell ref="O16:O22"/>
    <mergeCell ref="O3:O8"/>
    <mergeCell ref="P3:P8"/>
    <mergeCell ref="J9:J15"/>
    <mergeCell ref="K9:K15"/>
    <mergeCell ref="L9:L15"/>
    <mergeCell ref="N9:N15"/>
    <mergeCell ref="J3:J8"/>
    <mergeCell ref="K3:K8"/>
    <mergeCell ref="L3:L8"/>
    <mergeCell ref="P9:P15"/>
    <mergeCell ref="N3:N8"/>
    <mergeCell ref="J23:J28"/>
    <mergeCell ref="K23:K28"/>
    <mergeCell ref="L23:L28"/>
    <mergeCell ref="N23:N28"/>
    <mergeCell ref="M3:M8"/>
    <mergeCell ref="M9:M15"/>
    <mergeCell ref="M16:M22"/>
    <mergeCell ref="M23:M28"/>
    <mergeCell ref="L16:L22"/>
    <mergeCell ref="P23:P28"/>
    <mergeCell ref="J29:J34"/>
    <mergeCell ref="K29:K34"/>
    <mergeCell ref="L29:L34"/>
    <mergeCell ref="N29:N34"/>
    <mergeCell ref="O29:O34"/>
    <mergeCell ref="P29:P34"/>
    <mergeCell ref="M29:M34"/>
    <mergeCell ref="O23:O28"/>
    <mergeCell ref="P35:P40"/>
    <mergeCell ref="J41:J46"/>
    <mergeCell ref="K41:K46"/>
    <mergeCell ref="L41:L46"/>
    <mergeCell ref="N41:N46"/>
    <mergeCell ref="O41:O46"/>
    <mergeCell ref="P41:P46"/>
    <mergeCell ref="M35:M40"/>
    <mergeCell ref="M41:M46"/>
    <mergeCell ref="J35:J40"/>
    <mergeCell ref="K47:K52"/>
    <mergeCell ref="L47:L52"/>
    <mergeCell ref="N47:N52"/>
    <mergeCell ref="O35:O40"/>
    <mergeCell ref="K35:K40"/>
    <mergeCell ref="L35:L40"/>
    <mergeCell ref="N35:N40"/>
    <mergeCell ref="O47:O52"/>
    <mergeCell ref="P47:P52"/>
    <mergeCell ref="J53:J58"/>
    <mergeCell ref="K53:K58"/>
    <mergeCell ref="L53:L58"/>
    <mergeCell ref="N53:N58"/>
    <mergeCell ref="O53:O58"/>
    <mergeCell ref="P53:P58"/>
    <mergeCell ref="M47:M52"/>
    <mergeCell ref="M53:M58"/>
    <mergeCell ref="J47:J52"/>
    <mergeCell ref="J59:J65"/>
    <mergeCell ref="K59:K65"/>
    <mergeCell ref="L59:L65"/>
    <mergeCell ref="N59:N65"/>
    <mergeCell ref="M59:M65"/>
    <mergeCell ref="P66:P72"/>
    <mergeCell ref="J66:J72"/>
    <mergeCell ref="K66:K72"/>
    <mergeCell ref="L66:L72"/>
    <mergeCell ref="N66:N72"/>
    <mergeCell ref="V3:V8"/>
    <mergeCell ref="M66:M72"/>
    <mergeCell ref="O59:O65"/>
    <mergeCell ref="P59:P65"/>
    <mergeCell ref="O66:O72"/>
    <mergeCell ref="V16:V22"/>
    <mergeCell ref="S9:S15"/>
    <mergeCell ref="T9:T15"/>
    <mergeCell ref="U9:U15"/>
    <mergeCell ref="V9:V15"/>
    <mergeCell ref="W9:W15"/>
    <mergeCell ref="W16:W22"/>
    <mergeCell ref="S23:S28"/>
    <mergeCell ref="T23:T28"/>
    <mergeCell ref="U23:U28"/>
    <mergeCell ref="V23:V28"/>
    <mergeCell ref="W23:W28"/>
    <mergeCell ref="S16:S22"/>
    <mergeCell ref="T16:T22"/>
    <mergeCell ref="U16:U22"/>
    <mergeCell ref="W29:W34"/>
    <mergeCell ref="S35:S40"/>
    <mergeCell ref="T35:T40"/>
    <mergeCell ref="U35:U40"/>
    <mergeCell ref="V35:V40"/>
    <mergeCell ref="W35:W40"/>
    <mergeCell ref="S29:S34"/>
    <mergeCell ref="T29:T34"/>
    <mergeCell ref="U29:U34"/>
    <mergeCell ref="V29:V34"/>
    <mergeCell ref="W41:W46"/>
    <mergeCell ref="S47:S52"/>
    <mergeCell ref="T47:T52"/>
    <mergeCell ref="U47:U52"/>
    <mergeCell ref="V47:V52"/>
    <mergeCell ref="W47:W52"/>
    <mergeCell ref="S41:S46"/>
    <mergeCell ref="T41:T46"/>
    <mergeCell ref="U41:U46"/>
    <mergeCell ref="V41:V46"/>
    <mergeCell ref="W53:W58"/>
    <mergeCell ref="S59:S65"/>
    <mergeCell ref="T59:T65"/>
    <mergeCell ref="U59:U65"/>
    <mergeCell ref="V59:V65"/>
    <mergeCell ref="W59:W65"/>
    <mergeCell ref="S53:S58"/>
    <mergeCell ref="T53:T58"/>
    <mergeCell ref="U53:U58"/>
    <mergeCell ref="V53:V58"/>
    <mergeCell ref="W66:W72"/>
    <mergeCell ref="S66:S72"/>
    <mergeCell ref="T66:T72"/>
    <mergeCell ref="U66:U72"/>
    <mergeCell ref="V66:V72"/>
  </mergeCells>
  <hyperlinks>
    <hyperlink ref="A15" r:id="rId1" display="kamon@gothard-szhely.sulinet.hu"/>
    <hyperlink ref="B15" r:id="rId2" display="v.balint002@citromail.hu"/>
    <hyperlink ref="A22" r:id="rId3" display="bencevarga@freemail.hu"/>
    <hyperlink ref="A28" r:id="rId4" display="nagy.attila@int.szombathely.hu"/>
    <hyperlink ref="B28" r:id="rId5" display="nemtom@freemail.hu"/>
    <hyperlink ref="A33" r:id="rId6" display="bajnokimre@freemail.hu"/>
    <hyperlink ref="A39" r:id="rId7" display="petya@varsa.net"/>
    <hyperlink ref="B46" r:id="rId8" display="petya@varsa.net"/>
    <hyperlink ref="B57" r:id="rId9" display="petya@varsa.net"/>
    <hyperlink ref="A64" r:id="rId10" display="anna.farkas@freemail.hu"/>
    <hyperlink ref="B64" r:id="rId11" display="ikervariiskola@freemail.hu"/>
    <hyperlink ref="A72" r:id="rId12" display="mora@repcenet.hu"/>
    <hyperlink ref="B52" r:id="rId13" display="petya@varsa.net"/>
    <hyperlink ref="A8" r:id="rId14" display="pisti7038@freemail.hu"/>
    <hyperlink ref="B8" r:id="rId15" display="csepisk@pr.hu"/>
  </hyperlinks>
  <printOptions horizontalCentered="1" verticalCentered="1"/>
  <pageMargins left="0.3937007874015748" right="0.35433070866141736" top="0.57" bottom="0.76" header="0.15748031496062992" footer="0.16"/>
  <pageSetup fitToHeight="4" fitToWidth="1" horizontalDpi="600" verticalDpi="600" orientation="landscape" paperSize="9" scale="91" r:id="rId16"/>
  <headerFooter alignWithMargins="0">
    <oddHeader>&amp;CVasi vizeken általános iskolai vetélkedő 2010. 
Végeredmény
</oddHeader>
    <oddFooter>&amp;CÖsszeállított: Puskás Norbert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Megyei Horgász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2010-05-16T15:16:50Z</cp:lastPrinted>
  <dcterms:created xsi:type="dcterms:W3CDTF">2008-01-28T10:10:48Z</dcterms:created>
  <dcterms:modified xsi:type="dcterms:W3CDTF">2010-05-16T15:16:56Z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